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 it" sheetId="1" state="visible" r:id="rId1"/>
    <sheet name="Load list" sheetId="2" state="visible" r:id="rId2"/>
    <sheet name="Products" sheetId="3" state="visible" r:id="rId3"/>
    <sheet name="Machine 1" sheetId="4" state="visible" r:id="rId4"/>
    <sheet name="Machine 2" sheetId="5" state="visible" r:id="rId5"/>
    <sheet name="Machine 3" sheetId="6" state="visible" r:id="rId6"/>
    <sheet name="Machine 4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0F172A"/>
      <sz val="10"/>
    </font>
    <font>
      <name val="Arial"/>
      <b val="1"/>
      <color rgb="000F172A"/>
      <sz val="10"/>
    </font>
    <font>
      <name val="Arial"/>
      <b val="1"/>
      <color rgb="00017CBA"/>
      <sz val="14"/>
    </font>
  </fonts>
  <fills count="6">
    <fill>
      <patternFill/>
    </fill>
    <fill>
      <patternFill patternType="gray125"/>
    </fill>
    <fill>
      <patternFill patternType="solid">
        <fgColor rgb="00017CBA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Vending load list template</t>
        </is>
      </c>
    </row>
    <row r="4" ht="32" customHeight="1">
      <c r="B4" s="2" t="inlineStr">
        <is>
          <t>What it's for: knowing before you leave how many units of each product to take from the warehouse for the machines you visit today.</t>
        </is>
      </c>
    </row>
    <row r="5" ht="18" customHeight="1">
      <c r="B5" s="3" t="inlineStr">
        <is>
          <t>1. In «Products», write down once what you sell and how many units come in each case.</t>
        </is>
      </c>
    </row>
    <row r="6" ht="32" customHeight="1">
      <c r="B6" s="3" t="inlineStr">
        <is>
          <t>2. In each «Machine» sheet, one row per slot: the slot code, the product (pick it from the list), the price and the capacity.</t>
        </is>
      </c>
    </row>
    <row r="7" ht="32" customHeight="1">
      <c r="B7" s="3" t="inlineStr">
        <is>
          <t>3. On route day, enter in «Left» what is left in each slot (or what you estimate is left) and the «To load» column fills itself in.</t>
        </is>
      </c>
    </row>
    <row r="8" ht="32" customHeight="1">
      <c r="B8" s="3" t="inlineStr">
        <is>
          <t>4. In «Load list», put «Yes» under the machines you visit today: it adds up what each product is missing and tells you how many full cases and loose units to take.</t>
        </is>
      </c>
    </row>
    <row r="9" ht="32" customHeight="1">
      <c r="B9" s="3" t="inlineStr">
        <is>
          <t>The sheets come with a made-up example in «Machine 1» and «Machine 2»: delete it and enter your own. For more machines, duplicate a «Machine» sheet and add its column in «Load list».</t>
        </is>
      </c>
    </row>
    <row r="11">
      <c r="B11" s="4" t="inlineStr">
        <is>
          <t>Free template from Repónlo · The load list done for you, using the sales rate of each slot: reponlo.com/en/ (free for one machine)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5" t="inlineStr">
        <is>
          <t>Today's load list</t>
        </is>
      </c>
    </row>
    <row r="3">
      <c r="A3" s="6" t="inlineStr">
        <is>
          <t>Visiting today?</t>
        </is>
      </c>
      <c r="B3" s="7" t="inlineStr">
        <is>
          <t>Machine 1</t>
        </is>
      </c>
      <c r="C3" s="7" t="inlineStr">
        <is>
          <t>Machine 2</t>
        </is>
      </c>
      <c r="D3" s="7" t="inlineStr">
        <is>
          <t>Machine 3</t>
        </is>
      </c>
      <c r="E3" s="7" t="inlineStr">
        <is>
          <t>Machine 4</t>
        </is>
      </c>
    </row>
    <row r="4">
      <c r="B4" s="8" t="inlineStr">
        <is>
          <t>Yes</t>
        </is>
      </c>
      <c r="C4" s="8" t="inlineStr">
        <is>
          <t>Yes</t>
        </is>
      </c>
      <c r="D4" s="8" t="inlineStr">
        <is>
          <t>No</t>
        </is>
      </c>
      <c r="E4" s="8" t="inlineStr">
        <is>
          <t>No</t>
        </is>
      </c>
    </row>
    <row r="6" ht="30" customHeight="1">
      <c r="A6" s="9" t="inlineStr">
        <is>
          <t>Product</t>
        </is>
      </c>
      <c r="B6" s="9" t="inlineStr">
        <is>
          <t>Units to load</t>
        </is>
      </c>
      <c r="C6" s="9" t="inlineStr">
        <is>
          <t>Full cases</t>
        </is>
      </c>
      <c r="D6" s="9" t="inlineStr">
        <is>
          <t>Loose units</t>
        </is>
      </c>
    </row>
    <row r="7">
      <c r="A7" s="10">
        <f>IF('Products'!A2="","",'Products'!A2)</f>
        <v/>
      </c>
      <c r="B7" s="11">
        <f>IF($A7="","",IF(B$4="Yes",SUMIF('Machine 1'!$B$2:$B$41,$A7,'Machine 1'!$F$2:$F$41),0)+IF(C$4="Yes",SUMIF('Machine 2'!$B$2:$B$41,$A7,'Machine 2'!$F$2:$F$41),0)+IF(D$4="Yes",SUMIF('Machine 3'!$B$2:$B$41,$A7,'Machine 3'!$F$2:$F$41),0)+IF(E$4="Yes",SUMIF('Machine 4'!$B$2:$B$41,$A7,'Machine 4'!$F$2:$F$41),0))</f>
        <v/>
      </c>
      <c r="C7" s="12">
        <f>IF($A7="","",IF('Products'!B2&gt;0,INT(B7/'Products'!B2),""))</f>
        <v/>
      </c>
      <c r="D7" s="12">
        <f>IF($A7="","",IF('Products'!B2&gt;0,MOD(B7,'Products'!B2),""))</f>
        <v/>
      </c>
    </row>
    <row r="8">
      <c r="A8" s="10">
        <f>IF('Products'!A3="","",'Products'!A3)</f>
        <v/>
      </c>
      <c r="B8" s="11">
        <f>IF($A8="","",IF(B$4="Yes",SUMIF('Machine 1'!$B$2:$B$41,$A8,'Machine 1'!$F$2:$F$41),0)+IF(C$4="Yes",SUMIF('Machine 2'!$B$2:$B$41,$A8,'Machine 2'!$F$2:$F$41),0)+IF(D$4="Yes",SUMIF('Machine 3'!$B$2:$B$41,$A8,'Machine 3'!$F$2:$F$41),0)+IF(E$4="Yes",SUMIF('Machine 4'!$B$2:$B$41,$A8,'Machine 4'!$F$2:$F$41),0))</f>
        <v/>
      </c>
      <c r="C8" s="12">
        <f>IF($A8="","",IF('Products'!B3&gt;0,INT(B8/'Products'!B3),""))</f>
        <v/>
      </c>
      <c r="D8" s="12">
        <f>IF($A8="","",IF('Products'!B3&gt;0,MOD(B8,'Products'!B3),""))</f>
        <v/>
      </c>
    </row>
    <row r="9">
      <c r="A9" s="10">
        <f>IF('Products'!A4="","",'Products'!A4)</f>
        <v/>
      </c>
      <c r="B9" s="11">
        <f>IF($A9="","",IF(B$4="Yes",SUMIF('Machine 1'!$B$2:$B$41,$A9,'Machine 1'!$F$2:$F$41),0)+IF(C$4="Yes",SUMIF('Machine 2'!$B$2:$B$41,$A9,'Machine 2'!$F$2:$F$41),0)+IF(D$4="Yes",SUMIF('Machine 3'!$B$2:$B$41,$A9,'Machine 3'!$F$2:$F$41),0)+IF(E$4="Yes",SUMIF('Machine 4'!$B$2:$B$41,$A9,'Machine 4'!$F$2:$F$41),0))</f>
        <v/>
      </c>
      <c r="C9" s="12">
        <f>IF($A9="","",IF('Products'!B4&gt;0,INT(B9/'Products'!B4),""))</f>
        <v/>
      </c>
      <c r="D9" s="12">
        <f>IF($A9="","",IF('Products'!B4&gt;0,MOD(B9,'Products'!B4),""))</f>
        <v/>
      </c>
    </row>
    <row r="10">
      <c r="A10" s="10">
        <f>IF('Products'!A5="","",'Products'!A5)</f>
        <v/>
      </c>
      <c r="B10" s="11">
        <f>IF($A10="","",IF(B$4="Yes",SUMIF('Machine 1'!$B$2:$B$41,$A10,'Machine 1'!$F$2:$F$41),0)+IF(C$4="Yes",SUMIF('Machine 2'!$B$2:$B$41,$A10,'Machine 2'!$F$2:$F$41),0)+IF(D$4="Yes",SUMIF('Machine 3'!$B$2:$B$41,$A10,'Machine 3'!$F$2:$F$41),0)+IF(E$4="Yes",SUMIF('Machine 4'!$B$2:$B$41,$A10,'Machine 4'!$F$2:$F$41),0))</f>
        <v/>
      </c>
      <c r="C10" s="12">
        <f>IF($A10="","",IF('Products'!B5&gt;0,INT(B10/'Products'!B5),""))</f>
        <v/>
      </c>
      <c r="D10" s="12">
        <f>IF($A10="","",IF('Products'!B5&gt;0,MOD(B10,'Products'!B5),""))</f>
        <v/>
      </c>
    </row>
    <row r="11">
      <c r="A11" s="10">
        <f>IF('Products'!A6="","",'Products'!A6)</f>
        <v/>
      </c>
      <c r="B11" s="11">
        <f>IF($A11="","",IF(B$4="Yes",SUMIF('Machine 1'!$B$2:$B$41,$A11,'Machine 1'!$F$2:$F$41),0)+IF(C$4="Yes",SUMIF('Machine 2'!$B$2:$B$41,$A11,'Machine 2'!$F$2:$F$41),0)+IF(D$4="Yes",SUMIF('Machine 3'!$B$2:$B$41,$A11,'Machine 3'!$F$2:$F$41),0)+IF(E$4="Yes",SUMIF('Machine 4'!$B$2:$B$41,$A11,'Machine 4'!$F$2:$F$41),0))</f>
        <v/>
      </c>
      <c r="C11" s="12">
        <f>IF($A11="","",IF('Products'!B6&gt;0,INT(B11/'Products'!B6),""))</f>
        <v/>
      </c>
      <c r="D11" s="12">
        <f>IF($A11="","",IF('Products'!B6&gt;0,MOD(B11,'Products'!B6),""))</f>
        <v/>
      </c>
    </row>
    <row r="12">
      <c r="A12" s="10">
        <f>IF('Products'!A7="","",'Products'!A7)</f>
        <v/>
      </c>
      <c r="B12" s="11">
        <f>IF($A12="","",IF(B$4="Yes",SUMIF('Machine 1'!$B$2:$B$41,$A12,'Machine 1'!$F$2:$F$41),0)+IF(C$4="Yes",SUMIF('Machine 2'!$B$2:$B$41,$A12,'Machine 2'!$F$2:$F$41),0)+IF(D$4="Yes",SUMIF('Machine 3'!$B$2:$B$41,$A12,'Machine 3'!$F$2:$F$41),0)+IF(E$4="Yes",SUMIF('Machine 4'!$B$2:$B$41,$A12,'Machine 4'!$F$2:$F$41),0))</f>
        <v/>
      </c>
      <c r="C12" s="12">
        <f>IF($A12="","",IF('Products'!B7&gt;0,INT(B12/'Products'!B7),""))</f>
        <v/>
      </c>
      <c r="D12" s="12">
        <f>IF($A12="","",IF('Products'!B7&gt;0,MOD(B12,'Products'!B7),""))</f>
        <v/>
      </c>
    </row>
    <row r="13">
      <c r="A13" s="10">
        <f>IF('Products'!A8="","",'Products'!A8)</f>
        <v/>
      </c>
      <c r="B13" s="11">
        <f>IF($A13="","",IF(B$4="Yes",SUMIF('Machine 1'!$B$2:$B$41,$A13,'Machine 1'!$F$2:$F$41),0)+IF(C$4="Yes",SUMIF('Machine 2'!$B$2:$B$41,$A13,'Machine 2'!$F$2:$F$41),0)+IF(D$4="Yes",SUMIF('Machine 3'!$B$2:$B$41,$A13,'Machine 3'!$F$2:$F$41),0)+IF(E$4="Yes",SUMIF('Machine 4'!$B$2:$B$41,$A13,'Machine 4'!$F$2:$F$41),0))</f>
        <v/>
      </c>
      <c r="C13" s="12">
        <f>IF($A13="","",IF('Products'!B8&gt;0,INT(B13/'Products'!B8),""))</f>
        <v/>
      </c>
      <c r="D13" s="12">
        <f>IF($A13="","",IF('Products'!B8&gt;0,MOD(B13,'Products'!B8),""))</f>
        <v/>
      </c>
    </row>
    <row r="14">
      <c r="A14" s="10">
        <f>IF('Products'!A9="","",'Products'!A9)</f>
        <v/>
      </c>
      <c r="B14" s="11">
        <f>IF($A14="","",IF(B$4="Yes",SUMIF('Machine 1'!$B$2:$B$41,$A14,'Machine 1'!$F$2:$F$41),0)+IF(C$4="Yes",SUMIF('Machine 2'!$B$2:$B$41,$A14,'Machine 2'!$F$2:$F$41),0)+IF(D$4="Yes",SUMIF('Machine 3'!$B$2:$B$41,$A14,'Machine 3'!$F$2:$F$41),0)+IF(E$4="Yes",SUMIF('Machine 4'!$B$2:$B$41,$A14,'Machine 4'!$F$2:$F$41),0))</f>
        <v/>
      </c>
      <c r="C14" s="12">
        <f>IF($A14="","",IF('Products'!B9&gt;0,INT(B14/'Products'!B9),""))</f>
        <v/>
      </c>
      <c r="D14" s="12">
        <f>IF($A14="","",IF('Products'!B9&gt;0,MOD(B14,'Products'!B9),""))</f>
        <v/>
      </c>
    </row>
    <row r="15">
      <c r="A15" s="10">
        <f>IF('Products'!A10="","",'Products'!A10)</f>
        <v/>
      </c>
      <c r="B15" s="11">
        <f>IF($A15="","",IF(B$4="Yes",SUMIF('Machine 1'!$B$2:$B$41,$A15,'Machine 1'!$F$2:$F$41),0)+IF(C$4="Yes",SUMIF('Machine 2'!$B$2:$B$41,$A15,'Machine 2'!$F$2:$F$41),0)+IF(D$4="Yes",SUMIF('Machine 3'!$B$2:$B$41,$A15,'Machine 3'!$F$2:$F$41),0)+IF(E$4="Yes",SUMIF('Machine 4'!$B$2:$B$41,$A15,'Machine 4'!$F$2:$F$41),0))</f>
        <v/>
      </c>
      <c r="C15" s="12">
        <f>IF($A15="","",IF('Products'!B10&gt;0,INT(B15/'Products'!B10),""))</f>
        <v/>
      </c>
      <c r="D15" s="12">
        <f>IF($A15="","",IF('Products'!B10&gt;0,MOD(B15,'Products'!B10),""))</f>
        <v/>
      </c>
    </row>
    <row r="16">
      <c r="A16" s="10">
        <f>IF('Products'!A11="","",'Products'!A11)</f>
        <v/>
      </c>
      <c r="B16" s="11">
        <f>IF($A16="","",IF(B$4="Yes",SUMIF('Machine 1'!$B$2:$B$41,$A16,'Machine 1'!$F$2:$F$41),0)+IF(C$4="Yes",SUMIF('Machine 2'!$B$2:$B$41,$A16,'Machine 2'!$F$2:$F$41),0)+IF(D$4="Yes",SUMIF('Machine 3'!$B$2:$B$41,$A16,'Machine 3'!$F$2:$F$41),0)+IF(E$4="Yes",SUMIF('Machine 4'!$B$2:$B$41,$A16,'Machine 4'!$F$2:$F$41),0))</f>
        <v/>
      </c>
      <c r="C16" s="12">
        <f>IF($A16="","",IF('Products'!B11&gt;0,INT(B16/'Products'!B11),""))</f>
        <v/>
      </c>
      <c r="D16" s="12">
        <f>IF($A16="","",IF('Products'!B11&gt;0,MOD(B16,'Products'!B11),""))</f>
        <v/>
      </c>
    </row>
    <row r="17">
      <c r="A17" s="10">
        <f>IF('Products'!A12="","",'Products'!A12)</f>
        <v/>
      </c>
      <c r="B17" s="11">
        <f>IF($A17="","",IF(B$4="Yes",SUMIF('Machine 1'!$B$2:$B$41,$A17,'Machine 1'!$F$2:$F$41),0)+IF(C$4="Yes",SUMIF('Machine 2'!$B$2:$B$41,$A17,'Machine 2'!$F$2:$F$41),0)+IF(D$4="Yes",SUMIF('Machine 3'!$B$2:$B$41,$A17,'Machine 3'!$F$2:$F$41),0)+IF(E$4="Yes",SUMIF('Machine 4'!$B$2:$B$41,$A17,'Machine 4'!$F$2:$F$41),0))</f>
        <v/>
      </c>
      <c r="C17" s="12">
        <f>IF($A17="","",IF('Products'!B12&gt;0,INT(B17/'Products'!B12),""))</f>
        <v/>
      </c>
      <c r="D17" s="12">
        <f>IF($A17="","",IF('Products'!B12&gt;0,MOD(B17,'Products'!B12),""))</f>
        <v/>
      </c>
    </row>
    <row r="18">
      <c r="A18" s="10">
        <f>IF('Products'!A13="","",'Products'!A13)</f>
        <v/>
      </c>
      <c r="B18" s="11">
        <f>IF($A18="","",IF(B$4="Yes",SUMIF('Machine 1'!$B$2:$B$41,$A18,'Machine 1'!$F$2:$F$41),0)+IF(C$4="Yes",SUMIF('Machine 2'!$B$2:$B$41,$A18,'Machine 2'!$F$2:$F$41),0)+IF(D$4="Yes",SUMIF('Machine 3'!$B$2:$B$41,$A18,'Machine 3'!$F$2:$F$41),0)+IF(E$4="Yes",SUMIF('Machine 4'!$B$2:$B$41,$A18,'Machine 4'!$F$2:$F$41),0))</f>
        <v/>
      </c>
      <c r="C18" s="12">
        <f>IF($A18="","",IF('Products'!B13&gt;0,INT(B18/'Products'!B13),""))</f>
        <v/>
      </c>
      <c r="D18" s="12">
        <f>IF($A18="","",IF('Products'!B13&gt;0,MOD(B18,'Products'!B13),""))</f>
        <v/>
      </c>
    </row>
    <row r="19">
      <c r="A19" s="10">
        <f>IF('Products'!A14="","",'Products'!A14)</f>
        <v/>
      </c>
      <c r="B19" s="11">
        <f>IF($A19="","",IF(B$4="Yes",SUMIF('Machine 1'!$B$2:$B$41,$A19,'Machine 1'!$F$2:$F$41),0)+IF(C$4="Yes",SUMIF('Machine 2'!$B$2:$B$41,$A19,'Machine 2'!$F$2:$F$41),0)+IF(D$4="Yes",SUMIF('Machine 3'!$B$2:$B$41,$A19,'Machine 3'!$F$2:$F$41),0)+IF(E$4="Yes",SUMIF('Machine 4'!$B$2:$B$41,$A19,'Machine 4'!$F$2:$F$41),0))</f>
        <v/>
      </c>
      <c r="C19" s="12">
        <f>IF($A19="","",IF('Products'!B14&gt;0,INT(B19/'Products'!B14),""))</f>
        <v/>
      </c>
      <c r="D19" s="12">
        <f>IF($A19="","",IF('Products'!B14&gt;0,MOD(B19,'Products'!B14),""))</f>
        <v/>
      </c>
    </row>
    <row r="20">
      <c r="A20" s="10">
        <f>IF('Products'!A15="","",'Products'!A15)</f>
        <v/>
      </c>
      <c r="B20" s="11">
        <f>IF($A20="","",IF(B$4="Yes",SUMIF('Machine 1'!$B$2:$B$41,$A20,'Machine 1'!$F$2:$F$41),0)+IF(C$4="Yes",SUMIF('Machine 2'!$B$2:$B$41,$A20,'Machine 2'!$F$2:$F$41),0)+IF(D$4="Yes",SUMIF('Machine 3'!$B$2:$B$41,$A20,'Machine 3'!$F$2:$F$41),0)+IF(E$4="Yes",SUMIF('Machine 4'!$B$2:$B$41,$A20,'Machine 4'!$F$2:$F$41),0))</f>
        <v/>
      </c>
      <c r="C20" s="12">
        <f>IF($A20="","",IF('Products'!B15&gt;0,INT(B20/'Products'!B15),""))</f>
        <v/>
      </c>
      <c r="D20" s="12">
        <f>IF($A20="","",IF('Products'!B15&gt;0,MOD(B20,'Products'!B15),""))</f>
        <v/>
      </c>
    </row>
    <row r="21">
      <c r="A21" s="10">
        <f>IF('Products'!A16="","",'Products'!A16)</f>
        <v/>
      </c>
      <c r="B21" s="11">
        <f>IF($A21="","",IF(B$4="Yes",SUMIF('Machine 1'!$B$2:$B$41,$A21,'Machine 1'!$F$2:$F$41),0)+IF(C$4="Yes",SUMIF('Machine 2'!$B$2:$B$41,$A21,'Machine 2'!$F$2:$F$41),0)+IF(D$4="Yes",SUMIF('Machine 3'!$B$2:$B$41,$A21,'Machine 3'!$F$2:$F$41),0)+IF(E$4="Yes",SUMIF('Machine 4'!$B$2:$B$41,$A21,'Machine 4'!$F$2:$F$41),0))</f>
        <v/>
      </c>
      <c r="C21" s="12">
        <f>IF($A21="","",IF('Products'!B16&gt;0,INT(B21/'Products'!B16),""))</f>
        <v/>
      </c>
      <c r="D21" s="12">
        <f>IF($A21="","",IF('Products'!B16&gt;0,MOD(B21,'Products'!B16),""))</f>
        <v/>
      </c>
    </row>
    <row r="22">
      <c r="A22" s="10">
        <f>IF('Products'!A17="","",'Products'!A17)</f>
        <v/>
      </c>
      <c r="B22" s="11">
        <f>IF($A22="","",IF(B$4="Yes",SUMIF('Machine 1'!$B$2:$B$41,$A22,'Machine 1'!$F$2:$F$41),0)+IF(C$4="Yes",SUMIF('Machine 2'!$B$2:$B$41,$A22,'Machine 2'!$F$2:$F$41),0)+IF(D$4="Yes",SUMIF('Machine 3'!$B$2:$B$41,$A22,'Machine 3'!$F$2:$F$41),0)+IF(E$4="Yes",SUMIF('Machine 4'!$B$2:$B$41,$A22,'Machine 4'!$F$2:$F$41),0))</f>
        <v/>
      </c>
      <c r="C22" s="12">
        <f>IF($A22="","",IF('Products'!B17&gt;0,INT(B22/'Products'!B17),""))</f>
        <v/>
      </c>
      <c r="D22" s="12">
        <f>IF($A22="","",IF('Products'!B17&gt;0,MOD(B22,'Products'!B17),""))</f>
        <v/>
      </c>
    </row>
    <row r="23">
      <c r="A23" s="10">
        <f>IF('Products'!A18="","",'Products'!A18)</f>
        <v/>
      </c>
      <c r="B23" s="11">
        <f>IF($A23="","",IF(B$4="Yes",SUMIF('Machine 1'!$B$2:$B$41,$A23,'Machine 1'!$F$2:$F$41),0)+IF(C$4="Yes",SUMIF('Machine 2'!$B$2:$B$41,$A23,'Machine 2'!$F$2:$F$41),0)+IF(D$4="Yes",SUMIF('Machine 3'!$B$2:$B$41,$A23,'Machine 3'!$F$2:$F$41),0)+IF(E$4="Yes",SUMIF('Machine 4'!$B$2:$B$41,$A23,'Machine 4'!$F$2:$F$41),0))</f>
        <v/>
      </c>
      <c r="C23" s="12">
        <f>IF($A23="","",IF('Products'!B18&gt;0,INT(B23/'Products'!B18),""))</f>
        <v/>
      </c>
      <c r="D23" s="12">
        <f>IF($A23="","",IF('Products'!B18&gt;0,MOD(B23,'Products'!B18),""))</f>
        <v/>
      </c>
    </row>
    <row r="24">
      <c r="A24" s="10">
        <f>IF('Products'!A19="","",'Products'!A19)</f>
        <v/>
      </c>
      <c r="B24" s="11">
        <f>IF($A24="","",IF(B$4="Yes",SUMIF('Machine 1'!$B$2:$B$41,$A24,'Machine 1'!$F$2:$F$41),0)+IF(C$4="Yes",SUMIF('Machine 2'!$B$2:$B$41,$A24,'Machine 2'!$F$2:$F$41),0)+IF(D$4="Yes",SUMIF('Machine 3'!$B$2:$B$41,$A24,'Machine 3'!$F$2:$F$41),0)+IF(E$4="Yes",SUMIF('Machine 4'!$B$2:$B$41,$A24,'Machine 4'!$F$2:$F$41),0))</f>
        <v/>
      </c>
      <c r="C24" s="12">
        <f>IF($A24="","",IF('Products'!B19&gt;0,INT(B24/'Products'!B19),""))</f>
        <v/>
      </c>
      <c r="D24" s="12">
        <f>IF($A24="","",IF('Products'!B19&gt;0,MOD(B24,'Products'!B19),""))</f>
        <v/>
      </c>
    </row>
    <row r="25">
      <c r="A25" s="10">
        <f>IF('Products'!A20="","",'Products'!A20)</f>
        <v/>
      </c>
      <c r="B25" s="11">
        <f>IF($A25="","",IF(B$4="Yes",SUMIF('Machine 1'!$B$2:$B$41,$A25,'Machine 1'!$F$2:$F$41),0)+IF(C$4="Yes",SUMIF('Machine 2'!$B$2:$B$41,$A25,'Machine 2'!$F$2:$F$41),0)+IF(D$4="Yes",SUMIF('Machine 3'!$B$2:$B$41,$A25,'Machine 3'!$F$2:$F$41),0)+IF(E$4="Yes",SUMIF('Machine 4'!$B$2:$B$41,$A25,'Machine 4'!$F$2:$F$41),0))</f>
        <v/>
      </c>
      <c r="C25" s="12">
        <f>IF($A25="","",IF('Products'!B20&gt;0,INT(B25/'Products'!B20),""))</f>
        <v/>
      </c>
      <c r="D25" s="12">
        <f>IF($A25="","",IF('Products'!B20&gt;0,MOD(B25,'Products'!B20),""))</f>
        <v/>
      </c>
    </row>
    <row r="26">
      <c r="A26" s="10">
        <f>IF('Products'!A21="","",'Products'!A21)</f>
        <v/>
      </c>
      <c r="B26" s="11">
        <f>IF($A26="","",IF(B$4="Yes",SUMIF('Machine 1'!$B$2:$B$41,$A26,'Machine 1'!$F$2:$F$41),0)+IF(C$4="Yes",SUMIF('Machine 2'!$B$2:$B$41,$A26,'Machine 2'!$F$2:$F$41),0)+IF(D$4="Yes",SUMIF('Machine 3'!$B$2:$B$41,$A26,'Machine 3'!$F$2:$F$41),0)+IF(E$4="Yes",SUMIF('Machine 4'!$B$2:$B$41,$A26,'Machine 4'!$F$2:$F$41),0))</f>
        <v/>
      </c>
      <c r="C26" s="12">
        <f>IF($A26="","",IF('Products'!B21&gt;0,INT(B26/'Products'!B21),""))</f>
        <v/>
      </c>
      <c r="D26" s="12">
        <f>IF($A26="","",IF('Products'!B21&gt;0,MOD(B26,'Products'!B21),""))</f>
        <v/>
      </c>
    </row>
    <row r="27">
      <c r="A27" s="10">
        <f>IF('Products'!A22="","",'Products'!A22)</f>
        <v/>
      </c>
      <c r="B27" s="11">
        <f>IF($A27="","",IF(B$4="Yes",SUMIF('Machine 1'!$B$2:$B$41,$A27,'Machine 1'!$F$2:$F$41),0)+IF(C$4="Yes",SUMIF('Machine 2'!$B$2:$B$41,$A27,'Machine 2'!$F$2:$F$41),0)+IF(D$4="Yes",SUMIF('Machine 3'!$B$2:$B$41,$A27,'Machine 3'!$F$2:$F$41),0)+IF(E$4="Yes",SUMIF('Machine 4'!$B$2:$B$41,$A27,'Machine 4'!$F$2:$F$41),0))</f>
        <v/>
      </c>
      <c r="C27" s="12">
        <f>IF($A27="","",IF('Products'!B22&gt;0,INT(B27/'Products'!B22),""))</f>
        <v/>
      </c>
      <c r="D27" s="12">
        <f>IF($A27="","",IF('Products'!B22&gt;0,MOD(B27,'Products'!B22),""))</f>
        <v/>
      </c>
    </row>
    <row r="28">
      <c r="A28" s="10">
        <f>IF('Products'!A23="","",'Products'!A23)</f>
        <v/>
      </c>
      <c r="B28" s="11">
        <f>IF($A28="","",IF(B$4="Yes",SUMIF('Machine 1'!$B$2:$B$41,$A28,'Machine 1'!$F$2:$F$41),0)+IF(C$4="Yes",SUMIF('Machine 2'!$B$2:$B$41,$A28,'Machine 2'!$F$2:$F$41),0)+IF(D$4="Yes",SUMIF('Machine 3'!$B$2:$B$41,$A28,'Machine 3'!$F$2:$F$41),0)+IF(E$4="Yes",SUMIF('Machine 4'!$B$2:$B$41,$A28,'Machine 4'!$F$2:$F$41),0))</f>
        <v/>
      </c>
      <c r="C28" s="12">
        <f>IF($A28="","",IF('Products'!B23&gt;0,INT(B28/'Products'!B23),""))</f>
        <v/>
      </c>
      <c r="D28" s="12">
        <f>IF($A28="","",IF('Products'!B23&gt;0,MOD(B28,'Products'!B23),""))</f>
        <v/>
      </c>
    </row>
    <row r="29">
      <c r="A29" s="10">
        <f>IF('Products'!A24="","",'Products'!A24)</f>
        <v/>
      </c>
      <c r="B29" s="11">
        <f>IF($A29="","",IF(B$4="Yes",SUMIF('Machine 1'!$B$2:$B$41,$A29,'Machine 1'!$F$2:$F$41),0)+IF(C$4="Yes",SUMIF('Machine 2'!$B$2:$B$41,$A29,'Machine 2'!$F$2:$F$41),0)+IF(D$4="Yes",SUMIF('Machine 3'!$B$2:$B$41,$A29,'Machine 3'!$F$2:$F$41),0)+IF(E$4="Yes",SUMIF('Machine 4'!$B$2:$B$41,$A29,'Machine 4'!$F$2:$F$41),0))</f>
        <v/>
      </c>
      <c r="C29" s="12">
        <f>IF($A29="","",IF('Products'!B24&gt;0,INT(B29/'Products'!B24),""))</f>
        <v/>
      </c>
      <c r="D29" s="12">
        <f>IF($A29="","",IF('Products'!B24&gt;0,MOD(B29,'Products'!B24),""))</f>
        <v/>
      </c>
    </row>
    <row r="30">
      <c r="A30" s="10">
        <f>IF('Products'!A25="","",'Products'!A25)</f>
        <v/>
      </c>
      <c r="B30" s="11">
        <f>IF($A30="","",IF(B$4="Yes",SUMIF('Machine 1'!$B$2:$B$41,$A30,'Machine 1'!$F$2:$F$41),0)+IF(C$4="Yes",SUMIF('Machine 2'!$B$2:$B$41,$A30,'Machine 2'!$F$2:$F$41),0)+IF(D$4="Yes",SUMIF('Machine 3'!$B$2:$B$41,$A30,'Machine 3'!$F$2:$F$41),0)+IF(E$4="Yes",SUMIF('Machine 4'!$B$2:$B$41,$A30,'Machine 4'!$F$2:$F$41),0))</f>
        <v/>
      </c>
      <c r="C30" s="12">
        <f>IF($A30="","",IF('Products'!B25&gt;0,INT(B30/'Products'!B25),""))</f>
        <v/>
      </c>
      <c r="D30" s="12">
        <f>IF($A30="","",IF('Products'!B25&gt;0,MOD(B30,'Products'!B25),""))</f>
        <v/>
      </c>
    </row>
    <row r="31">
      <c r="A31" s="10">
        <f>IF('Products'!A26="","",'Products'!A26)</f>
        <v/>
      </c>
      <c r="B31" s="11">
        <f>IF($A31="","",IF(B$4="Yes",SUMIF('Machine 1'!$B$2:$B$41,$A31,'Machine 1'!$F$2:$F$41),0)+IF(C$4="Yes",SUMIF('Machine 2'!$B$2:$B$41,$A31,'Machine 2'!$F$2:$F$41),0)+IF(D$4="Yes",SUMIF('Machine 3'!$B$2:$B$41,$A31,'Machine 3'!$F$2:$F$41),0)+IF(E$4="Yes",SUMIF('Machine 4'!$B$2:$B$41,$A31,'Machine 4'!$F$2:$F$41),0))</f>
        <v/>
      </c>
      <c r="C31" s="12">
        <f>IF($A31="","",IF('Products'!B26&gt;0,INT(B31/'Products'!B26),""))</f>
        <v/>
      </c>
      <c r="D31" s="12">
        <f>IF($A31="","",IF('Products'!B26&gt;0,MOD(B31,'Products'!B26),""))</f>
        <v/>
      </c>
    </row>
    <row r="32">
      <c r="A32" s="10">
        <f>IF('Products'!A27="","",'Products'!A27)</f>
        <v/>
      </c>
      <c r="B32" s="11">
        <f>IF($A32="","",IF(B$4="Yes",SUMIF('Machine 1'!$B$2:$B$41,$A32,'Machine 1'!$F$2:$F$41),0)+IF(C$4="Yes",SUMIF('Machine 2'!$B$2:$B$41,$A32,'Machine 2'!$F$2:$F$41),0)+IF(D$4="Yes",SUMIF('Machine 3'!$B$2:$B$41,$A32,'Machine 3'!$F$2:$F$41),0)+IF(E$4="Yes",SUMIF('Machine 4'!$B$2:$B$41,$A32,'Machine 4'!$F$2:$F$41),0))</f>
        <v/>
      </c>
      <c r="C32" s="12">
        <f>IF($A32="","",IF('Products'!B27&gt;0,INT(B32/'Products'!B27),""))</f>
        <v/>
      </c>
      <c r="D32" s="12">
        <f>IF($A32="","",IF('Products'!B27&gt;0,MOD(B32,'Products'!B27),""))</f>
        <v/>
      </c>
    </row>
    <row r="33">
      <c r="A33" s="10">
        <f>IF('Products'!A28="","",'Products'!A28)</f>
        <v/>
      </c>
      <c r="B33" s="11">
        <f>IF($A33="","",IF(B$4="Yes",SUMIF('Machine 1'!$B$2:$B$41,$A33,'Machine 1'!$F$2:$F$41),0)+IF(C$4="Yes",SUMIF('Machine 2'!$B$2:$B$41,$A33,'Machine 2'!$F$2:$F$41),0)+IF(D$4="Yes",SUMIF('Machine 3'!$B$2:$B$41,$A33,'Machine 3'!$F$2:$F$41),0)+IF(E$4="Yes",SUMIF('Machine 4'!$B$2:$B$41,$A33,'Machine 4'!$F$2:$F$41),0))</f>
        <v/>
      </c>
      <c r="C33" s="12">
        <f>IF($A33="","",IF('Products'!B28&gt;0,INT(B33/'Products'!B28),""))</f>
        <v/>
      </c>
      <c r="D33" s="12">
        <f>IF($A33="","",IF('Products'!B28&gt;0,MOD(B33,'Products'!B28),""))</f>
        <v/>
      </c>
    </row>
    <row r="34">
      <c r="A34" s="10">
        <f>IF('Products'!A29="","",'Products'!A29)</f>
        <v/>
      </c>
      <c r="B34" s="11">
        <f>IF($A34="","",IF(B$4="Yes",SUMIF('Machine 1'!$B$2:$B$41,$A34,'Machine 1'!$F$2:$F$41),0)+IF(C$4="Yes",SUMIF('Machine 2'!$B$2:$B$41,$A34,'Machine 2'!$F$2:$F$41),0)+IF(D$4="Yes",SUMIF('Machine 3'!$B$2:$B$41,$A34,'Machine 3'!$F$2:$F$41),0)+IF(E$4="Yes",SUMIF('Machine 4'!$B$2:$B$41,$A34,'Machine 4'!$F$2:$F$41),0))</f>
        <v/>
      </c>
      <c r="C34" s="12">
        <f>IF($A34="","",IF('Products'!B29&gt;0,INT(B34/'Products'!B29),""))</f>
        <v/>
      </c>
      <c r="D34" s="12">
        <f>IF($A34="","",IF('Products'!B29&gt;0,MOD(B34,'Products'!B29),""))</f>
        <v/>
      </c>
    </row>
    <row r="35">
      <c r="A35" s="10">
        <f>IF('Products'!A30="","",'Products'!A30)</f>
        <v/>
      </c>
      <c r="B35" s="11">
        <f>IF($A35="","",IF(B$4="Yes",SUMIF('Machine 1'!$B$2:$B$41,$A35,'Machine 1'!$F$2:$F$41),0)+IF(C$4="Yes",SUMIF('Machine 2'!$B$2:$B$41,$A35,'Machine 2'!$F$2:$F$41),0)+IF(D$4="Yes",SUMIF('Machine 3'!$B$2:$B$41,$A35,'Machine 3'!$F$2:$F$41),0)+IF(E$4="Yes",SUMIF('Machine 4'!$B$2:$B$41,$A35,'Machine 4'!$F$2:$F$41),0))</f>
        <v/>
      </c>
      <c r="C35" s="12">
        <f>IF($A35="","",IF('Products'!B30&gt;0,INT(B35/'Products'!B30),""))</f>
        <v/>
      </c>
      <c r="D35" s="12">
        <f>IF($A35="","",IF('Products'!B30&gt;0,MOD(B35,'Products'!B30),""))</f>
        <v/>
      </c>
    </row>
    <row r="36">
      <c r="A36" s="10">
        <f>IF('Products'!A31="","",'Products'!A31)</f>
        <v/>
      </c>
      <c r="B36" s="11">
        <f>IF($A36="","",IF(B$4="Yes",SUMIF('Machine 1'!$B$2:$B$41,$A36,'Machine 1'!$F$2:$F$41),0)+IF(C$4="Yes",SUMIF('Machine 2'!$B$2:$B$41,$A36,'Machine 2'!$F$2:$F$41),0)+IF(D$4="Yes",SUMIF('Machine 3'!$B$2:$B$41,$A36,'Machine 3'!$F$2:$F$41),0)+IF(E$4="Yes",SUMIF('Machine 4'!$B$2:$B$41,$A36,'Machine 4'!$F$2:$F$41),0))</f>
        <v/>
      </c>
      <c r="C36" s="12">
        <f>IF($A36="","",IF('Products'!B31&gt;0,INT(B36/'Products'!B31),""))</f>
        <v/>
      </c>
      <c r="D36" s="12">
        <f>IF($A36="","",IF('Products'!B31&gt;0,MOD(B36,'Products'!B31),""))</f>
        <v/>
      </c>
    </row>
    <row r="37">
      <c r="A37" s="10">
        <f>IF('Products'!A32="","",'Products'!A32)</f>
        <v/>
      </c>
      <c r="B37" s="11">
        <f>IF($A37="","",IF(B$4="Yes",SUMIF('Machine 1'!$B$2:$B$41,$A37,'Machine 1'!$F$2:$F$41),0)+IF(C$4="Yes",SUMIF('Machine 2'!$B$2:$B$41,$A37,'Machine 2'!$F$2:$F$41),0)+IF(D$4="Yes",SUMIF('Machine 3'!$B$2:$B$41,$A37,'Machine 3'!$F$2:$F$41),0)+IF(E$4="Yes",SUMIF('Machine 4'!$B$2:$B$41,$A37,'Machine 4'!$F$2:$F$41),0))</f>
        <v/>
      </c>
      <c r="C37" s="12">
        <f>IF($A37="","",IF('Products'!B32&gt;0,INT(B37/'Products'!B32),""))</f>
        <v/>
      </c>
      <c r="D37" s="12">
        <f>IF($A37="","",IF('Products'!B32&gt;0,MOD(B37,'Products'!B32),""))</f>
        <v/>
      </c>
    </row>
    <row r="38">
      <c r="A38" s="10">
        <f>IF('Products'!A33="","",'Products'!A33)</f>
        <v/>
      </c>
      <c r="B38" s="11">
        <f>IF($A38="","",IF(B$4="Yes",SUMIF('Machine 1'!$B$2:$B$41,$A38,'Machine 1'!$F$2:$F$41),0)+IF(C$4="Yes",SUMIF('Machine 2'!$B$2:$B$41,$A38,'Machine 2'!$F$2:$F$41),0)+IF(D$4="Yes",SUMIF('Machine 3'!$B$2:$B$41,$A38,'Machine 3'!$F$2:$F$41),0)+IF(E$4="Yes",SUMIF('Machine 4'!$B$2:$B$41,$A38,'Machine 4'!$F$2:$F$41),0))</f>
        <v/>
      </c>
      <c r="C38" s="12">
        <f>IF($A38="","",IF('Products'!B33&gt;0,INT(B38/'Products'!B33),""))</f>
        <v/>
      </c>
      <c r="D38" s="12">
        <f>IF($A38="","",IF('Products'!B33&gt;0,MOD(B38,'Products'!B33),""))</f>
        <v/>
      </c>
    </row>
    <row r="39">
      <c r="A39" s="10">
        <f>IF('Products'!A34="","",'Products'!A34)</f>
        <v/>
      </c>
      <c r="B39" s="11">
        <f>IF($A39="","",IF(B$4="Yes",SUMIF('Machine 1'!$B$2:$B$41,$A39,'Machine 1'!$F$2:$F$41),0)+IF(C$4="Yes",SUMIF('Machine 2'!$B$2:$B$41,$A39,'Machine 2'!$F$2:$F$41),0)+IF(D$4="Yes",SUMIF('Machine 3'!$B$2:$B$41,$A39,'Machine 3'!$F$2:$F$41),0)+IF(E$4="Yes",SUMIF('Machine 4'!$B$2:$B$41,$A39,'Machine 4'!$F$2:$F$41),0))</f>
        <v/>
      </c>
      <c r="C39" s="12">
        <f>IF($A39="","",IF('Products'!B34&gt;0,INT(B39/'Products'!B34),""))</f>
        <v/>
      </c>
      <c r="D39" s="12">
        <f>IF($A39="","",IF('Products'!B34&gt;0,MOD(B39,'Products'!B34),""))</f>
        <v/>
      </c>
    </row>
    <row r="40">
      <c r="A40" s="10">
        <f>IF('Products'!A35="","",'Products'!A35)</f>
        <v/>
      </c>
      <c r="B40" s="11">
        <f>IF($A40="","",IF(B$4="Yes",SUMIF('Machine 1'!$B$2:$B$41,$A40,'Machine 1'!$F$2:$F$41),0)+IF(C$4="Yes",SUMIF('Machine 2'!$B$2:$B$41,$A40,'Machine 2'!$F$2:$F$41),0)+IF(D$4="Yes",SUMIF('Machine 3'!$B$2:$B$41,$A40,'Machine 3'!$F$2:$F$41),0)+IF(E$4="Yes",SUMIF('Machine 4'!$B$2:$B$41,$A40,'Machine 4'!$F$2:$F$41),0))</f>
        <v/>
      </c>
      <c r="C40" s="12">
        <f>IF($A40="","",IF('Products'!B35&gt;0,INT(B40/'Products'!B35),""))</f>
        <v/>
      </c>
      <c r="D40" s="12">
        <f>IF($A40="","",IF('Products'!B35&gt;0,MOD(B40,'Products'!B35),""))</f>
        <v/>
      </c>
    </row>
    <row r="41">
      <c r="A41" s="10">
        <f>IF('Products'!A36="","",'Products'!A36)</f>
        <v/>
      </c>
      <c r="B41" s="11">
        <f>IF($A41="","",IF(B$4="Yes",SUMIF('Machine 1'!$B$2:$B$41,$A41,'Machine 1'!$F$2:$F$41),0)+IF(C$4="Yes",SUMIF('Machine 2'!$B$2:$B$41,$A41,'Machine 2'!$F$2:$F$41),0)+IF(D$4="Yes",SUMIF('Machine 3'!$B$2:$B$41,$A41,'Machine 3'!$F$2:$F$41),0)+IF(E$4="Yes",SUMIF('Machine 4'!$B$2:$B$41,$A41,'Machine 4'!$F$2:$F$41),0))</f>
        <v/>
      </c>
      <c r="C41" s="12">
        <f>IF($A41="","",IF('Products'!B36&gt;0,INT(B41/'Products'!B36),""))</f>
        <v/>
      </c>
      <c r="D41" s="12">
        <f>IF($A41="","",IF('Products'!B36&gt;0,MOD(B41,'Products'!B36),""))</f>
        <v/>
      </c>
    </row>
    <row r="42">
      <c r="A42" s="10">
        <f>IF('Products'!A37="","",'Products'!A37)</f>
        <v/>
      </c>
      <c r="B42" s="11">
        <f>IF($A42="","",IF(B$4="Yes",SUMIF('Machine 1'!$B$2:$B$41,$A42,'Machine 1'!$F$2:$F$41),0)+IF(C$4="Yes",SUMIF('Machine 2'!$B$2:$B$41,$A42,'Machine 2'!$F$2:$F$41),0)+IF(D$4="Yes",SUMIF('Machine 3'!$B$2:$B$41,$A42,'Machine 3'!$F$2:$F$41),0)+IF(E$4="Yes",SUMIF('Machine 4'!$B$2:$B$41,$A42,'Machine 4'!$F$2:$F$41),0))</f>
        <v/>
      </c>
      <c r="C42" s="12">
        <f>IF($A42="","",IF('Products'!B37&gt;0,INT(B42/'Products'!B37),""))</f>
        <v/>
      </c>
      <c r="D42" s="12">
        <f>IF($A42="","",IF('Products'!B37&gt;0,MOD(B42,'Products'!B37),""))</f>
        <v/>
      </c>
    </row>
    <row r="43">
      <c r="A43" s="10">
        <f>IF('Products'!A38="","",'Products'!A38)</f>
        <v/>
      </c>
      <c r="B43" s="11">
        <f>IF($A43="","",IF(B$4="Yes",SUMIF('Machine 1'!$B$2:$B$41,$A43,'Machine 1'!$F$2:$F$41),0)+IF(C$4="Yes",SUMIF('Machine 2'!$B$2:$B$41,$A43,'Machine 2'!$F$2:$F$41),0)+IF(D$4="Yes",SUMIF('Machine 3'!$B$2:$B$41,$A43,'Machine 3'!$F$2:$F$41),0)+IF(E$4="Yes",SUMIF('Machine 4'!$B$2:$B$41,$A43,'Machine 4'!$F$2:$F$41),0))</f>
        <v/>
      </c>
      <c r="C43" s="12">
        <f>IF($A43="","",IF('Products'!B38&gt;0,INT(B43/'Products'!B38),""))</f>
        <v/>
      </c>
      <c r="D43" s="12">
        <f>IF($A43="","",IF('Products'!B38&gt;0,MOD(B43,'Products'!B38),""))</f>
        <v/>
      </c>
    </row>
    <row r="44">
      <c r="A44" s="10">
        <f>IF('Products'!A39="","",'Products'!A39)</f>
        <v/>
      </c>
      <c r="B44" s="11">
        <f>IF($A44="","",IF(B$4="Yes",SUMIF('Machine 1'!$B$2:$B$41,$A44,'Machine 1'!$F$2:$F$41),0)+IF(C$4="Yes",SUMIF('Machine 2'!$B$2:$B$41,$A44,'Machine 2'!$F$2:$F$41),0)+IF(D$4="Yes",SUMIF('Machine 3'!$B$2:$B$41,$A44,'Machine 3'!$F$2:$F$41),0)+IF(E$4="Yes",SUMIF('Machine 4'!$B$2:$B$41,$A44,'Machine 4'!$F$2:$F$41),0))</f>
        <v/>
      </c>
      <c r="C44" s="12">
        <f>IF($A44="","",IF('Products'!B39&gt;0,INT(B44/'Products'!B39),""))</f>
        <v/>
      </c>
      <c r="D44" s="12">
        <f>IF($A44="","",IF('Products'!B39&gt;0,MOD(B44,'Products'!B39),""))</f>
        <v/>
      </c>
    </row>
    <row r="45">
      <c r="A45" s="10">
        <f>IF('Products'!A40="","",'Products'!A40)</f>
        <v/>
      </c>
      <c r="B45" s="11">
        <f>IF($A45="","",IF(B$4="Yes",SUMIF('Machine 1'!$B$2:$B$41,$A45,'Machine 1'!$F$2:$F$41),0)+IF(C$4="Yes",SUMIF('Machine 2'!$B$2:$B$41,$A45,'Machine 2'!$F$2:$F$41),0)+IF(D$4="Yes",SUMIF('Machine 3'!$B$2:$B$41,$A45,'Machine 3'!$F$2:$F$41),0)+IF(E$4="Yes",SUMIF('Machine 4'!$B$2:$B$41,$A45,'Machine 4'!$F$2:$F$41),0))</f>
        <v/>
      </c>
      <c r="C45" s="12">
        <f>IF($A45="","",IF('Products'!B40&gt;0,INT(B45/'Products'!B40),""))</f>
        <v/>
      </c>
      <c r="D45" s="12">
        <f>IF($A45="","",IF('Products'!B40&gt;0,MOD(B45,'Products'!B40),""))</f>
        <v/>
      </c>
    </row>
    <row r="46">
      <c r="A46" s="10">
        <f>IF('Products'!A41="","",'Products'!A41)</f>
        <v/>
      </c>
      <c r="B46" s="11">
        <f>IF($A46="","",IF(B$4="Yes",SUMIF('Machine 1'!$B$2:$B$41,$A46,'Machine 1'!$F$2:$F$41),0)+IF(C$4="Yes",SUMIF('Machine 2'!$B$2:$B$41,$A46,'Machine 2'!$F$2:$F$41),0)+IF(D$4="Yes",SUMIF('Machine 3'!$B$2:$B$41,$A46,'Machine 3'!$F$2:$F$41),0)+IF(E$4="Yes",SUMIF('Machine 4'!$B$2:$B$41,$A46,'Machine 4'!$F$2:$F$41),0))</f>
        <v/>
      </c>
      <c r="C46" s="12">
        <f>IF($A46="","",IF('Products'!B41&gt;0,INT(B46/'Products'!B41),""))</f>
        <v/>
      </c>
      <c r="D46" s="12">
        <f>IF($A46="","",IF('Products'!B41&gt;0,MOD(B46,'Products'!B41),""))</f>
        <v/>
      </c>
    </row>
    <row r="47">
      <c r="A47" s="10">
        <f>IF('Products'!A42="","",'Products'!A42)</f>
        <v/>
      </c>
      <c r="B47" s="11">
        <f>IF($A47="","",IF(B$4="Yes",SUMIF('Machine 1'!$B$2:$B$41,$A47,'Machine 1'!$F$2:$F$41),0)+IF(C$4="Yes",SUMIF('Machine 2'!$B$2:$B$41,$A47,'Machine 2'!$F$2:$F$41),0)+IF(D$4="Yes",SUMIF('Machine 3'!$B$2:$B$41,$A47,'Machine 3'!$F$2:$F$41),0)+IF(E$4="Yes",SUMIF('Machine 4'!$B$2:$B$41,$A47,'Machine 4'!$F$2:$F$41),0))</f>
        <v/>
      </c>
      <c r="C47" s="12">
        <f>IF($A47="","",IF('Products'!B42&gt;0,INT(B47/'Products'!B42),""))</f>
        <v/>
      </c>
      <c r="D47" s="12">
        <f>IF($A47="","",IF('Products'!B42&gt;0,MOD(B47,'Products'!B42),""))</f>
        <v/>
      </c>
    </row>
    <row r="48">
      <c r="A48" s="10">
        <f>IF('Products'!A43="","",'Products'!A43)</f>
        <v/>
      </c>
      <c r="B48" s="11">
        <f>IF($A48="","",IF(B$4="Yes",SUMIF('Machine 1'!$B$2:$B$41,$A48,'Machine 1'!$F$2:$F$41),0)+IF(C$4="Yes",SUMIF('Machine 2'!$B$2:$B$41,$A48,'Machine 2'!$F$2:$F$41),0)+IF(D$4="Yes",SUMIF('Machine 3'!$B$2:$B$41,$A48,'Machine 3'!$F$2:$F$41),0)+IF(E$4="Yes",SUMIF('Machine 4'!$B$2:$B$41,$A48,'Machine 4'!$F$2:$F$41),0))</f>
        <v/>
      </c>
      <c r="C48" s="12">
        <f>IF($A48="","",IF('Products'!B43&gt;0,INT(B48/'Products'!B43),""))</f>
        <v/>
      </c>
      <c r="D48" s="12">
        <f>IF($A48="","",IF('Products'!B43&gt;0,MOD(B48,'Products'!B43),""))</f>
        <v/>
      </c>
    </row>
    <row r="49">
      <c r="A49" s="10">
        <f>IF('Products'!A44="","",'Products'!A44)</f>
        <v/>
      </c>
      <c r="B49" s="11">
        <f>IF($A49="","",IF(B$4="Yes",SUMIF('Machine 1'!$B$2:$B$41,$A49,'Machine 1'!$F$2:$F$41),0)+IF(C$4="Yes",SUMIF('Machine 2'!$B$2:$B$41,$A49,'Machine 2'!$F$2:$F$41),0)+IF(D$4="Yes",SUMIF('Machine 3'!$B$2:$B$41,$A49,'Machine 3'!$F$2:$F$41),0)+IF(E$4="Yes",SUMIF('Machine 4'!$B$2:$B$41,$A49,'Machine 4'!$F$2:$F$41),0))</f>
        <v/>
      </c>
      <c r="C49" s="12">
        <f>IF($A49="","",IF('Products'!B44&gt;0,INT(B49/'Products'!B44),""))</f>
        <v/>
      </c>
      <c r="D49" s="12">
        <f>IF($A49="","",IF('Products'!B44&gt;0,MOD(B49,'Products'!B44),""))</f>
        <v/>
      </c>
    </row>
    <row r="50">
      <c r="A50" s="10">
        <f>IF('Products'!A45="","",'Products'!A45)</f>
        <v/>
      </c>
      <c r="B50" s="11">
        <f>IF($A50="","",IF(B$4="Yes",SUMIF('Machine 1'!$B$2:$B$41,$A50,'Machine 1'!$F$2:$F$41),0)+IF(C$4="Yes",SUMIF('Machine 2'!$B$2:$B$41,$A50,'Machine 2'!$F$2:$F$41),0)+IF(D$4="Yes",SUMIF('Machine 3'!$B$2:$B$41,$A50,'Machine 3'!$F$2:$F$41),0)+IF(E$4="Yes",SUMIF('Machine 4'!$B$2:$B$41,$A50,'Machine 4'!$F$2:$F$41),0))</f>
        <v/>
      </c>
      <c r="C50" s="12">
        <f>IF($A50="","",IF('Products'!B45&gt;0,INT(B50/'Products'!B45),""))</f>
        <v/>
      </c>
      <c r="D50" s="12">
        <f>IF($A50="","",IF('Products'!B45&gt;0,MOD(B50,'Products'!B45),""))</f>
        <v/>
      </c>
    </row>
    <row r="51">
      <c r="A51" s="10">
        <f>IF('Products'!A46="","",'Products'!A46)</f>
        <v/>
      </c>
      <c r="B51" s="11">
        <f>IF($A51="","",IF(B$4="Yes",SUMIF('Machine 1'!$B$2:$B$41,$A51,'Machine 1'!$F$2:$F$41),0)+IF(C$4="Yes",SUMIF('Machine 2'!$B$2:$B$41,$A51,'Machine 2'!$F$2:$F$41),0)+IF(D$4="Yes",SUMIF('Machine 3'!$B$2:$B$41,$A51,'Machine 3'!$F$2:$F$41),0)+IF(E$4="Yes",SUMIF('Machine 4'!$B$2:$B$41,$A51,'Machine 4'!$F$2:$F$41),0))</f>
        <v/>
      </c>
      <c r="C51" s="12">
        <f>IF($A51="","",IF('Products'!B46&gt;0,INT(B51/'Products'!B46),""))</f>
        <v/>
      </c>
      <c r="D51" s="12">
        <f>IF($A51="","",IF('Products'!B46&gt;0,MOD(B51,'Products'!B46),""))</f>
        <v/>
      </c>
    </row>
    <row r="52">
      <c r="A52" s="10">
        <f>IF('Products'!A47="","",'Products'!A47)</f>
        <v/>
      </c>
      <c r="B52" s="11">
        <f>IF($A52="","",IF(B$4="Yes",SUMIF('Machine 1'!$B$2:$B$41,$A52,'Machine 1'!$F$2:$F$41),0)+IF(C$4="Yes",SUMIF('Machine 2'!$B$2:$B$41,$A52,'Machine 2'!$F$2:$F$41),0)+IF(D$4="Yes",SUMIF('Machine 3'!$B$2:$B$41,$A52,'Machine 3'!$F$2:$F$41),0)+IF(E$4="Yes",SUMIF('Machine 4'!$B$2:$B$41,$A52,'Machine 4'!$F$2:$F$41),0))</f>
        <v/>
      </c>
      <c r="C52" s="12">
        <f>IF($A52="","",IF('Products'!B47&gt;0,INT(B52/'Products'!B47),""))</f>
        <v/>
      </c>
      <c r="D52" s="12">
        <f>IF($A52="","",IF('Products'!B47&gt;0,MOD(B52,'Products'!B47),""))</f>
        <v/>
      </c>
    </row>
    <row r="53">
      <c r="A53" s="10">
        <f>IF('Products'!A48="","",'Products'!A48)</f>
        <v/>
      </c>
      <c r="B53" s="11">
        <f>IF($A53="","",IF(B$4="Yes",SUMIF('Machine 1'!$B$2:$B$41,$A53,'Machine 1'!$F$2:$F$41),0)+IF(C$4="Yes",SUMIF('Machine 2'!$B$2:$B$41,$A53,'Machine 2'!$F$2:$F$41),0)+IF(D$4="Yes",SUMIF('Machine 3'!$B$2:$B$41,$A53,'Machine 3'!$F$2:$F$41),0)+IF(E$4="Yes",SUMIF('Machine 4'!$B$2:$B$41,$A53,'Machine 4'!$F$2:$F$41),0))</f>
        <v/>
      </c>
      <c r="C53" s="12">
        <f>IF($A53="","",IF('Products'!B48&gt;0,INT(B53/'Products'!B48),""))</f>
        <v/>
      </c>
      <c r="D53" s="12">
        <f>IF($A53="","",IF('Products'!B48&gt;0,MOD(B53,'Products'!B48),""))</f>
        <v/>
      </c>
    </row>
    <row r="54">
      <c r="A54" s="10">
        <f>IF('Products'!A49="","",'Products'!A49)</f>
        <v/>
      </c>
      <c r="B54" s="11">
        <f>IF($A54="","",IF(B$4="Yes",SUMIF('Machine 1'!$B$2:$B$41,$A54,'Machine 1'!$F$2:$F$41),0)+IF(C$4="Yes",SUMIF('Machine 2'!$B$2:$B$41,$A54,'Machine 2'!$F$2:$F$41),0)+IF(D$4="Yes",SUMIF('Machine 3'!$B$2:$B$41,$A54,'Machine 3'!$F$2:$F$41),0)+IF(E$4="Yes",SUMIF('Machine 4'!$B$2:$B$41,$A54,'Machine 4'!$F$2:$F$41),0))</f>
        <v/>
      </c>
      <c r="C54" s="12">
        <f>IF($A54="","",IF('Products'!B49&gt;0,INT(B54/'Products'!B49),""))</f>
        <v/>
      </c>
      <c r="D54" s="12">
        <f>IF($A54="","",IF('Products'!B49&gt;0,MOD(B54,'Products'!B49),""))</f>
        <v/>
      </c>
    </row>
    <row r="55">
      <c r="A55" s="10">
        <f>IF('Products'!A50="","",'Products'!A50)</f>
        <v/>
      </c>
      <c r="B55" s="11">
        <f>IF($A55="","",IF(B$4="Yes",SUMIF('Machine 1'!$B$2:$B$41,$A55,'Machine 1'!$F$2:$F$41),0)+IF(C$4="Yes",SUMIF('Machine 2'!$B$2:$B$41,$A55,'Machine 2'!$F$2:$F$41),0)+IF(D$4="Yes",SUMIF('Machine 3'!$B$2:$B$41,$A55,'Machine 3'!$F$2:$F$41),0)+IF(E$4="Yes",SUMIF('Machine 4'!$B$2:$B$41,$A55,'Machine 4'!$F$2:$F$41),0))</f>
        <v/>
      </c>
      <c r="C55" s="12">
        <f>IF($A55="","",IF('Products'!B50&gt;0,INT(B55/'Products'!B50),""))</f>
        <v/>
      </c>
      <c r="D55" s="12">
        <f>IF($A55="","",IF('Products'!B50&gt;0,MOD(B55,'Products'!B50),""))</f>
        <v/>
      </c>
    </row>
    <row r="56">
      <c r="A56" s="10">
        <f>IF('Products'!A51="","",'Products'!A51)</f>
        <v/>
      </c>
      <c r="B56" s="11">
        <f>IF($A56="","",IF(B$4="Yes",SUMIF('Machine 1'!$B$2:$B$41,$A56,'Machine 1'!$F$2:$F$41),0)+IF(C$4="Yes",SUMIF('Machine 2'!$B$2:$B$41,$A56,'Machine 2'!$F$2:$F$41),0)+IF(D$4="Yes",SUMIF('Machine 3'!$B$2:$B$41,$A56,'Machine 3'!$F$2:$F$41),0)+IF(E$4="Yes",SUMIF('Machine 4'!$B$2:$B$41,$A56,'Machine 4'!$F$2:$F$41),0))</f>
        <v/>
      </c>
      <c r="C56" s="12">
        <f>IF($A56="","",IF('Products'!B51&gt;0,INT(B56/'Products'!B51),""))</f>
        <v/>
      </c>
      <c r="D56" s="12">
        <f>IF($A56="","",IF('Products'!B51&gt;0,MOD(B56,'Products'!B51),""))</f>
        <v/>
      </c>
    </row>
    <row r="57">
      <c r="A57" s="10">
        <f>IF('Products'!A52="","",'Products'!A52)</f>
        <v/>
      </c>
      <c r="B57" s="11">
        <f>IF($A57="","",IF(B$4="Yes",SUMIF('Machine 1'!$B$2:$B$41,$A57,'Machine 1'!$F$2:$F$41),0)+IF(C$4="Yes",SUMIF('Machine 2'!$B$2:$B$41,$A57,'Machine 2'!$F$2:$F$41),0)+IF(D$4="Yes",SUMIF('Machine 3'!$B$2:$B$41,$A57,'Machine 3'!$F$2:$F$41),0)+IF(E$4="Yes",SUMIF('Machine 4'!$B$2:$B$41,$A57,'Machine 4'!$F$2:$F$41),0))</f>
        <v/>
      </c>
      <c r="C57" s="12">
        <f>IF($A57="","",IF('Products'!B52&gt;0,INT(B57/'Products'!B52),""))</f>
        <v/>
      </c>
      <c r="D57" s="12">
        <f>IF($A57="","",IF('Products'!B52&gt;0,MOD(B57,'Products'!B52),""))</f>
        <v/>
      </c>
    </row>
    <row r="58">
      <c r="A58" s="10">
        <f>IF('Products'!A53="","",'Products'!A53)</f>
        <v/>
      </c>
      <c r="B58" s="11">
        <f>IF($A58="","",IF(B$4="Yes",SUMIF('Machine 1'!$B$2:$B$41,$A58,'Machine 1'!$F$2:$F$41),0)+IF(C$4="Yes",SUMIF('Machine 2'!$B$2:$B$41,$A58,'Machine 2'!$F$2:$F$41),0)+IF(D$4="Yes",SUMIF('Machine 3'!$B$2:$B$41,$A58,'Machine 3'!$F$2:$F$41),0)+IF(E$4="Yes",SUMIF('Machine 4'!$B$2:$B$41,$A58,'Machine 4'!$F$2:$F$41),0))</f>
        <v/>
      </c>
      <c r="C58" s="12">
        <f>IF($A58="","",IF('Products'!B53&gt;0,INT(B58/'Products'!B53),""))</f>
        <v/>
      </c>
      <c r="D58" s="12">
        <f>IF($A58="","",IF('Products'!B53&gt;0,MOD(B58,'Products'!B53),""))</f>
        <v/>
      </c>
    </row>
    <row r="59">
      <c r="A59" s="10">
        <f>IF('Products'!A54="","",'Products'!A54)</f>
        <v/>
      </c>
      <c r="B59" s="11">
        <f>IF($A59="","",IF(B$4="Yes",SUMIF('Machine 1'!$B$2:$B$41,$A59,'Machine 1'!$F$2:$F$41),0)+IF(C$4="Yes",SUMIF('Machine 2'!$B$2:$B$41,$A59,'Machine 2'!$F$2:$F$41),0)+IF(D$4="Yes",SUMIF('Machine 3'!$B$2:$B$41,$A59,'Machine 3'!$F$2:$F$41),0)+IF(E$4="Yes",SUMIF('Machine 4'!$B$2:$B$41,$A59,'Machine 4'!$F$2:$F$41),0))</f>
        <v/>
      </c>
      <c r="C59" s="12">
        <f>IF($A59="","",IF('Products'!B54&gt;0,INT(B59/'Products'!B54),""))</f>
        <v/>
      </c>
      <c r="D59" s="12">
        <f>IF($A59="","",IF('Products'!B54&gt;0,MOD(B59,'Products'!B54),""))</f>
        <v/>
      </c>
    </row>
    <row r="60">
      <c r="A60" s="10">
        <f>IF('Products'!A55="","",'Products'!A55)</f>
        <v/>
      </c>
      <c r="B60" s="11">
        <f>IF($A60="","",IF(B$4="Yes",SUMIF('Machine 1'!$B$2:$B$41,$A60,'Machine 1'!$F$2:$F$41),0)+IF(C$4="Yes",SUMIF('Machine 2'!$B$2:$B$41,$A60,'Machine 2'!$F$2:$F$41),0)+IF(D$4="Yes",SUMIF('Machine 3'!$B$2:$B$41,$A60,'Machine 3'!$F$2:$F$41),0)+IF(E$4="Yes",SUMIF('Machine 4'!$B$2:$B$41,$A60,'Machine 4'!$F$2:$F$41),0))</f>
        <v/>
      </c>
      <c r="C60" s="12">
        <f>IF($A60="","",IF('Products'!B55&gt;0,INT(B60/'Products'!B55),""))</f>
        <v/>
      </c>
      <c r="D60" s="12">
        <f>IF($A60="","",IF('Products'!B55&gt;0,MOD(B60,'Products'!B55),""))</f>
        <v/>
      </c>
    </row>
    <row r="61">
      <c r="A61" s="10">
        <f>IF('Products'!A56="","",'Products'!A56)</f>
        <v/>
      </c>
      <c r="B61" s="11">
        <f>IF($A61="","",IF(B$4="Yes",SUMIF('Machine 1'!$B$2:$B$41,$A61,'Machine 1'!$F$2:$F$41),0)+IF(C$4="Yes",SUMIF('Machine 2'!$B$2:$B$41,$A61,'Machine 2'!$F$2:$F$41),0)+IF(D$4="Yes",SUMIF('Machine 3'!$B$2:$B$41,$A61,'Machine 3'!$F$2:$F$41),0)+IF(E$4="Yes",SUMIF('Machine 4'!$B$2:$B$41,$A61,'Machine 4'!$F$2:$F$41),0))</f>
        <v/>
      </c>
      <c r="C61" s="12">
        <f>IF($A61="","",IF('Products'!B56&gt;0,INT(B61/'Products'!B56),""))</f>
        <v/>
      </c>
      <c r="D61" s="12">
        <f>IF($A61="","",IF('Products'!B56&gt;0,MOD(B61,'Products'!B56),""))</f>
        <v/>
      </c>
    </row>
    <row r="62">
      <c r="A62" s="10">
        <f>IF('Products'!A57="","",'Products'!A57)</f>
        <v/>
      </c>
      <c r="B62" s="11">
        <f>IF($A62="","",IF(B$4="Yes",SUMIF('Machine 1'!$B$2:$B$41,$A62,'Machine 1'!$F$2:$F$41),0)+IF(C$4="Yes",SUMIF('Machine 2'!$B$2:$B$41,$A62,'Machine 2'!$F$2:$F$41),0)+IF(D$4="Yes",SUMIF('Machine 3'!$B$2:$B$41,$A62,'Machine 3'!$F$2:$F$41),0)+IF(E$4="Yes",SUMIF('Machine 4'!$B$2:$B$41,$A62,'Machine 4'!$F$2:$F$41),0))</f>
        <v/>
      </c>
      <c r="C62" s="12">
        <f>IF($A62="","",IF('Products'!B57&gt;0,INT(B62/'Products'!B57),""))</f>
        <v/>
      </c>
      <c r="D62" s="12">
        <f>IF($A62="","",IF('Products'!B57&gt;0,MOD(B62,'Products'!B57),""))</f>
        <v/>
      </c>
    </row>
    <row r="63">
      <c r="A63" s="10">
        <f>IF('Products'!A58="","",'Products'!A58)</f>
        <v/>
      </c>
      <c r="B63" s="11">
        <f>IF($A63="","",IF(B$4="Yes",SUMIF('Machine 1'!$B$2:$B$41,$A63,'Machine 1'!$F$2:$F$41),0)+IF(C$4="Yes",SUMIF('Machine 2'!$B$2:$B$41,$A63,'Machine 2'!$F$2:$F$41),0)+IF(D$4="Yes",SUMIF('Machine 3'!$B$2:$B$41,$A63,'Machine 3'!$F$2:$F$41),0)+IF(E$4="Yes",SUMIF('Machine 4'!$B$2:$B$41,$A63,'Machine 4'!$F$2:$F$41),0))</f>
        <v/>
      </c>
      <c r="C63" s="12">
        <f>IF($A63="","",IF('Products'!B58&gt;0,INT(B63/'Products'!B58),""))</f>
        <v/>
      </c>
      <c r="D63" s="12">
        <f>IF($A63="","",IF('Products'!B58&gt;0,MOD(B63,'Products'!B58),""))</f>
        <v/>
      </c>
    </row>
    <row r="64">
      <c r="A64" s="10">
        <f>IF('Products'!A59="","",'Products'!A59)</f>
        <v/>
      </c>
      <c r="B64" s="11">
        <f>IF($A64="","",IF(B$4="Yes",SUMIF('Machine 1'!$B$2:$B$41,$A64,'Machine 1'!$F$2:$F$41),0)+IF(C$4="Yes",SUMIF('Machine 2'!$B$2:$B$41,$A64,'Machine 2'!$F$2:$F$41),0)+IF(D$4="Yes",SUMIF('Machine 3'!$B$2:$B$41,$A64,'Machine 3'!$F$2:$F$41),0)+IF(E$4="Yes",SUMIF('Machine 4'!$B$2:$B$41,$A64,'Machine 4'!$F$2:$F$41),0))</f>
        <v/>
      </c>
      <c r="C64" s="12">
        <f>IF($A64="","",IF('Products'!B59&gt;0,INT(B64/'Products'!B59),""))</f>
        <v/>
      </c>
      <c r="D64" s="12">
        <f>IF($A64="","",IF('Products'!B59&gt;0,MOD(B64,'Products'!B59),""))</f>
        <v/>
      </c>
    </row>
    <row r="65">
      <c r="A65" s="10">
        <f>IF('Products'!A60="","",'Products'!A60)</f>
        <v/>
      </c>
      <c r="B65" s="11">
        <f>IF($A65="","",IF(B$4="Yes",SUMIF('Machine 1'!$B$2:$B$41,$A65,'Machine 1'!$F$2:$F$41),0)+IF(C$4="Yes",SUMIF('Machine 2'!$B$2:$B$41,$A65,'Machine 2'!$F$2:$F$41),0)+IF(D$4="Yes",SUMIF('Machine 3'!$B$2:$B$41,$A65,'Machine 3'!$F$2:$F$41),0)+IF(E$4="Yes",SUMIF('Machine 4'!$B$2:$B$41,$A65,'Machine 4'!$F$2:$F$41),0))</f>
        <v/>
      </c>
      <c r="C65" s="12">
        <f>IF($A65="","",IF('Products'!B60&gt;0,INT(B65/'Products'!B60),""))</f>
        <v/>
      </c>
      <c r="D65" s="12">
        <f>IF($A65="","",IF('Products'!B60&gt;0,MOD(B65,'Products'!B60),""))</f>
        <v/>
      </c>
    </row>
    <row r="66">
      <c r="A66" s="10">
        <f>IF('Products'!A61="","",'Products'!A61)</f>
        <v/>
      </c>
      <c r="B66" s="11">
        <f>IF($A66="","",IF(B$4="Yes",SUMIF('Machine 1'!$B$2:$B$41,$A66,'Machine 1'!$F$2:$F$41),0)+IF(C$4="Yes",SUMIF('Machine 2'!$B$2:$B$41,$A66,'Machine 2'!$F$2:$F$41),0)+IF(D$4="Yes",SUMIF('Machine 3'!$B$2:$B$41,$A66,'Machine 3'!$F$2:$F$41),0)+IF(E$4="Yes",SUMIF('Machine 4'!$B$2:$B$41,$A66,'Machine 4'!$F$2:$F$41),0))</f>
        <v/>
      </c>
      <c r="C66" s="12">
        <f>IF($A66="","",IF('Products'!B61&gt;0,INT(B66/'Products'!B61),""))</f>
        <v/>
      </c>
      <c r="D66" s="12">
        <f>IF($A66="","",IF('Products'!B61&gt;0,MOD(B66,'Products'!B61),""))</f>
        <v/>
      </c>
    </row>
    <row r="67">
      <c r="A67" s="10">
        <f>IF('Products'!A62="","",'Products'!A62)</f>
        <v/>
      </c>
      <c r="B67" s="11">
        <f>IF($A67="","",IF(B$4="Yes",SUMIF('Machine 1'!$B$2:$B$41,$A67,'Machine 1'!$F$2:$F$41),0)+IF(C$4="Yes",SUMIF('Machine 2'!$B$2:$B$41,$A67,'Machine 2'!$F$2:$F$41),0)+IF(D$4="Yes",SUMIF('Machine 3'!$B$2:$B$41,$A67,'Machine 3'!$F$2:$F$41),0)+IF(E$4="Yes",SUMIF('Machine 4'!$B$2:$B$41,$A67,'Machine 4'!$F$2:$F$41),0))</f>
        <v/>
      </c>
      <c r="C67" s="12">
        <f>IF($A67="","",IF('Products'!B62&gt;0,INT(B67/'Products'!B62),""))</f>
        <v/>
      </c>
      <c r="D67" s="12">
        <f>IF($A67="","",IF('Products'!B62&gt;0,MOD(B67,'Products'!B62),""))</f>
        <v/>
      </c>
    </row>
    <row r="68">
      <c r="A68" s="10">
        <f>IF('Products'!A63="","",'Products'!A63)</f>
        <v/>
      </c>
      <c r="B68" s="11">
        <f>IF($A68="","",IF(B$4="Yes",SUMIF('Machine 1'!$B$2:$B$41,$A68,'Machine 1'!$F$2:$F$41),0)+IF(C$4="Yes",SUMIF('Machine 2'!$B$2:$B$41,$A68,'Machine 2'!$F$2:$F$41),0)+IF(D$4="Yes",SUMIF('Machine 3'!$B$2:$B$41,$A68,'Machine 3'!$F$2:$F$41),0)+IF(E$4="Yes",SUMIF('Machine 4'!$B$2:$B$41,$A68,'Machine 4'!$F$2:$F$41),0))</f>
        <v/>
      </c>
      <c r="C68" s="12">
        <f>IF($A68="","",IF('Products'!B63&gt;0,INT(B68/'Products'!B63),""))</f>
        <v/>
      </c>
      <c r="D68" s="12">
        <f>IF($A68="","",IF('Products'!B63&gt;0,MOD(B68,'Products'!B63),""))</f>
        <v/>
      </c>
    </row>
    <row r="69">
      <c r="A69" s="10">
        <f>IF('Products'!A64="","",'Products'!A64)</f>
        <v/>
      </c>
      <c r="B69" s="11">
        <f>IF($A69="","",IF(B$4="Yes",SUMIF('Machine 1'!$B$2:$B$41,$A69,'Machine 1'!$F$2:$F$41),0)+IF(C$4="Yes",SUMIF('Machine 2'!$B$2:$B$41,$A69,'Machine 2'!$F$2:$F$41),0)+IF(D$4="Yes",SUMIF('Machine 3'!$B$2:$B$41,$A69,'Machine 3'!$F$2:$F$41),0)+IF(E$4="Yes",SUMIF('Machine 4'!$B$2:$B$41,$A69,'Machine 4'!$F$2:$F$41),0))</f>
        <v/>
      </c>
      <c r="C69" s="12">
        <f>IF($A69="","",IF('Products'!B64&gt;0,INT(B69/'Products'!B64),""))</f>
        <v/>
      </c>
      <c r="D69" s="12">
        <f>IF($A69="","",IF('Products'!B64&gt;0,MOD(B69,'Products'!B64),""))</f>
        <v/>
      </c>
    </row>
    <row r="70">
      <c r="A70" s="10">
        <f>IF('Products'!A65="","",'Products'!A65)</f>
        <v/>
      </c>
      <c r="B70" s="11">
        <f>IF($A70="","",IF(B$4="Yes",SUMIF('Machine 1'!$B$2:$B$41,$A70,'Machine 1'!$F$2:$F$41),0)+IF(C$4="Yes",SUMIF('Machine 2'!$B$2:$B$41,$A70,'Machine 2'!$F$2:$F$41),0)+IF(D$4="Yes",SUMIF('Machine 3'!$B$2:$B$41,$A70,'Machine 3'!$F$2:$F$41),0)+IF(E$4="Yes",SUMIF('Machine 4'!$B$2:$B$41,$A70,'Machine 4'!$F$2:$F$41),0))</f>
        <v/>
      </c>
      <c r="C70" s="12">
        <f>IF($A70="","",IF('Products'!B65&gt;0,INT(B70/'Products'!B65),""))</f>
        <v/>
      </c>
      <c r="D70" s="12">
        <f>IF($A70="","",IF('Products'!B65&gt;0,MOD(B70,'Products'!B65),""))</f>
        <v/>
      </c>
    </row>
    <row r="71">
      <c r="A71" s="10">
        <f>IF('Products'!A66="","",'Products'!A66)</f>
        <v/>
      </c>
      <c r="B71" s="11">
        <f>IF($A71="","",IF(B$4="Yes",SUMIF('Machine 1'!$B$2:$B$41,$A71,'Machine 1'!$F$2:$F$41),0)+IF(C$4="Yes",SUMIF('Machine 2'!$B$2:$B$41,$A71,'Machine 2'!$F$2:$F$41),0)+IF(D$4="Yes",SUMIF('Machine 3'!$B$2:$B$41,$A71,'Machine 3'!$F$2:$F$41),0)+IF(E$4="Yes",SUMIF('Machine 4'!$B$2:$B$41,$A71,'Machine 4'!$F$2:$F$41),0))</f>
        <v/>
      </c>
      <c r="C71" s="12">
        <f>IF($A71="","",IF('Products'!B66&gt;0,INT(B71/'Products'!B66),""))</f>
        <v/>
      </c>
      <c r="D71" s="12">
        <f>IF($A71="","",IF('Products'!B66&gt;0,MOD(B71,'Products'!B66),""))</f>
        <v/>
      </c>
    </row>
    <row r="72">
      <c r="A72" s="10">
        <f>IF('Products'!A67="","",'Products'!A67)</f>
        <v/>
      </c>
      <c r="B72" s="11">
        <f>IF($A72="","",IF(B$4="Yes",SUMIF('Machine 1'!$B$2:$B$41,$A72,'Machine 1'!$F$2:$F$41),0)+IF(C$4="Yes",SUMIF('Machine 2'!$B$2:$B$41,$A72,'Machine 2'!$F$2:$F$41),0)+IF(D$4="Yes",SUMIF('Machine 3'!$B$2:$B$41,$A72,'Machine 3'!$F$2:$F$41),0)+IF(E$4="Yes",SUMIF('Machine 4'!$B$2:$B$41,$A72,'Machine 4'!$F$2:$F$41),0))</f>
        <v/>
      </c>
      <c r="C72" s="12">
        <f>IF($A72="","",IF('Products'!B67&gt;0,INT(B72/'Products'!B67),""))</f>
        <v/>
      </c>
      <c r="D72" s="12">
        <f>IF($A72="","",IF('Products'!B67&gt;0,MOD(B72,'Products'!B67),""))</f>
        <v/>
      </c>
    </row>
    <row r="73">
      <c r="A73" s="10">
        <f>IF('Products'!A68="","",'Products'!A68)</f>
        <v/>
      </c>
      <c r="B73" s="11">
        <f>IF($A73="","",IF(B$4="Yes",SUMIF('Machine 1'!$B$2:$B$41,$A73,'Machine 1'!$F$2:$F$41),0)+IF(C$4="Yes",SUMIF('Machine 2'!$B$2:$B$41,$A73,'Machine 2'!$F$2:$F$41),0)+IF(D$4="Yes",SUMIF('Machine 3'!$B$2:$B$41,$A73,'Machine 3'!$F$2:$F$41),0)+IF(E$4="Yes",SUMIF('Machine 4'!$B$2:$B$41,$A73,'Machine 4'!$F$2:$F$41),0))</f>
        <v/>
      </c>
      <c r="C73" s="12">
        <f>IF($A73="","",IF('Products'!B68&gt;0,INT(B73/'Products'!B68),""))</f>
        <v/>
      </c>
      <c r="D73" s="12">
        <f>IF($A73="","",IF('Products'!B68&gt;0,MOD(B73,'Products'!B68),""))</f>
        <v/>
      </c>
    </row>
    <row r="74">
      <c r="A74" s="10">
        <f>IF('Products'!A69="","",'Products'!A69)</f>
        <v/>
      </c>
      <c r="B74" s="11">
        <f>IF($A74="","",IF(B$4="Yes",SUMIF('Machine 1'!$B$2:$B$41,$A74,'Machine 1'!$F$2:$F$41),0)+IF(C$4="Yes",SUMIF('Machine 2'!$B$2:$B$41,$A74,'Machine 2'!$F$2:$F$41),0)+IF(D$4="Yes",SUMIF('Machine 3'!$B$2:$B$41,$A74,'Machine 3'!$F$2:$F$41),0)+IF(E$4="Yes",SUMIF('Machine 4'!$B$2:$B$41,$A74,'Machine 4'!$F$2:$F$41),0))</f>
        <v/>
      </c>
      <c r="C74" s="12">
        <f>IF($A74="","",IF('Products'!B69&gt;0,INT(B74/'Products'!B69),""))</f>
        <v/>
      </c>
      <c r="D74" s="12">
        <f>IF($A74="","",IF('Products'!B69&gt;0,MOD(B74,'Products'!B69),""))</f>
        <v/>
      </c>
    </row>
    <row r="75">
      <c r="A75" s="10">
        <f>IF('Products'!A70="","",'Products'!A70)</f>
        <v/>
      </c>
      <c r="B75" s="11">
        <f>IF($A75="","",IF(B$4="Yes",SUMIF('Machine 1'!$B$2:$B$41,$A75,'Machine 1'!$F$2:$F$41),0)+IF(C$4="Yes",SUMIF('Machine 2'!$B$2:$B$41,$A75,'Machine 2'!$F$2:$F$41),0)+IF(D$4="Yes",SUMIF('Machine 3'!$B$2:$B$41,$A75,'Machine 3'!$F$2:$F$41),0)+IF(E$4="Yes",SUMIF('Machine 4'!$B$2:$B$41,$A75,'Machine 4'!$F$2:$F$41),0))</f>
        <v/>
      </c>
      <c r="C75" s="12">
        <f>IF($A75="","",IF('Products'!B70&gt;0,INT(B75/'Products'!B70),""))</f>
        <v/>
      </c>
      <c r="D75" s="12">
        <f>IF($A75="","",IF('Products'!B70&gt;0,MOD(B75,'Products'!B70),""))</f>
        <v/>
      </c>
    </row>
    <row r="76">
      <c r="A76" s="10">
        <f>IF('Products'!A71="","",'Products'!A71)</f>
        <v/>
      </c>
      <c r="B76" s="11">
        <f>IF($A76="","",IF(B$4="Yes",SUMIF('Machine 1'!$B$2:$B$41,$A76,'Machine 1'!$F$2:$F$41),0)+IF(C$4="Yes",SUMIF('Machine 2'!$B$2:$B$41,$A76,'Machine 2'!$F$2:$F$41),0)+IF(D$4="Yes",SUMIF('Machine 3'!$B$2:$B$41,$A76,'Machine 3'!$F$2:$F$41),0)+IF(E$4="Yes",SUMIF('Machine 4'!$B$2:$B$41,$A76,'Machine 4'!$F$2:$F$41),0))</f>
        <v/>
      </c>
      <c r="C76" s="12">
        <f>IF($A76="","",IF('Products'!B71&gt;0,INT(B76/'Products'!B71),""))</f>
        <v/>
      </c>
      <c r="D76" s="12">
        <f>IF($A76="","",IF('Products'!B71&gt;0,MOD(B76,'Products'!B71),""))</f>
        <v/>
      </c>
    </row>
    <row r="77">
      <c r="A77" s="10">
        <f>IF('Products'!A72="","",'Products'!A72)</f>
        <v/>
      </c>
      <c r="B77" s="11">
        <f>IF($A77="","",IF(B$4="Yes",SUMIF('Machine 1'!$B$2:$B$41,$A77,'Machine 1'!$F$2:$F$41),0)+IF(C$4="Yes",SUMIF('Machine 2'!$B$2:$B$41,$A77,'Machine 2'!$F$2:$F$41),0)+IF(D$4="Yes",SUMIF('Machine 3'!$B$2:$B$41,$A77,'Machine 3'!$F$2:$F$41),0)+IF(E$4="Yes",SUMIF('Machine 4'!$B$2:$B$41,$A77,'Machine 4'!$F$2:$F$41),0))</f>
        <v/>
      </c>
      <c r="C77" s="12">
        <f>IF($A77="","",IF('Products'!B72&gt;0,INT(B77/'Products'!B72),""))</f>
        <v/>
      </c>
      <c r="D77" s="12">
        <f>IF($A77="","",IF('Products'!B72&gt;0,MOD(B77,'Products'!B72),""))</f>
        <v/>
      </c>
    </row>
    <row r="78">
      <c r="A78" s="10">
        <f>IF('Products'!A73="","",'Products'!A73)</f>
        <v/>
      </c>
      <c r="B78" s="11">
        <f>IF($A78="","",IF(B$4="Yes",SUMIF('Machine 1'!$B$2:$B$41,$A78,'Machine 1'!$F$2:$F$41),0)+IF(C$4="Yes",SUMIF('Machine 2'!$B$2:$B$41,$A78,'Machine 2'!$F$2:$F$41),0)+IF(D$4="Yes",SUMIF('Machine 3'!$B$2:$B$41,$A78,'Machine 3'!$F$2:$F$41),0)+IF(E$4="Yes",SUMIF('Machine 4'!$B$2:$B$41,$A78,'Machine 4'!$F$2:$F$41),0))</f>
        <v/>
      </c>
      <c r="C78" s="12">
        <f>IF($A78="","",IF('Products'!B73&gt;0,INT(B78/'Products'!B73),""))</f>
        <v/>
      </c>
      <c r="D78" s="12">
        <f>IF($A78="","",IF('Products'!B73&gt;0,MOD(B78,'Products'!B73),""))</f>
        <v/>
      </c>
    </row>
    <row r="79">
      <c r="A79" s="10">
        <f>IF('Products'!A74="","",'Products'!A74)</f>
        <v/>
      </c>
      <c r="B79" s="11">
        <f>IF($A79="","",IF(B$4="Yes",SUMIF('Machine 1'!$B$2:$B$41,$A79,'Machine 1'!$F$2:$F$41),0)+IF(C$4="Yes",SUMIF('Machine 2'!$B$2:$B$41,$A79,'Machine 2'!$F$2:$F$41),0)+IF(D$4="Yes",SUMIF('Machine 3'!$B$2:$B$41,$A79,'Machine 3'!$F$2:$F$41),0)+IF(E$4="Yes",SUMIF('Machine 4'!$B$2:$B$41,$A79,'Machine 4'!$F$2:$F$41),0))</f>
        <v/>
      </c>
      <c r="C79" s="12">
        <f>IF($A79="","",IF('Products'!B74&gt;0,INT(B79/'Products'!B74),""))</f>
        <v/>
      </c>
      <c r="D79" s="12">
        <f>IF($A79="","",IF('Products'!B74&gt;0,MOD(B79,'Products'!B74),""))</f>
        <v/>
      </c>
    </row>
    <row r="80">
      <c r="A80" s="10">
        <f>IF('Products'!A75="","",'Products'!A75)</f>
        <v/>
      </c>
      <c r="B80" s="11">
        <f>IF($A80="","",IF(B$4="Yes",SUMIF('Machine 1'!$B$2:$B$41,$A80,'Machine 1'!$F$2:$F$41),0)+IF(C$4="Yes",SUMIF('Machine 2'!$B$2:$B$41,$A80,'Machine 2'!$F$2:$F$41),0)+IF(D$4="Yes",SUMIF('Machine 3'!$B$2:$B$41,$A80,'Machine 3'!$F$2:$F$41),0)+IF(E$4="Yes",SUMIF('Machine 4'!$B$2:$B$41,$A80,'Machine 4'!$F$2:$F$41),0))</f>
        <v/>
      </c>
      <c r="C80" s="12">
        <f>IF($A80="","",IF('Products'!B75&gt;0,INT(B80/'Products'!B75),""))</f>
        <v/>
      </c>
      <c r="D80" s="12">
        <f>IF($A80="","",IF('Products'!B75&gt;0,MOD(B80,'Products'!B75),""))</f>
        <v/>
      </c>
    </row>
    <row r="81">
      <c r="A81" s="10">
        <f>IF('Products'!A76="","",'Products'!A76)</f>
        <v/>
      </c>
      <c r="B81" s="11">
        <f>IF($A81="","",IF(B$4="Yes",SUMIF('Machine 1'!$B$2:$B$41,$A81,'Machine 1'!$F$2:$F$41),0)+IF(C$4="Yes",SUMIF('Machine 2'!$B$2:$B$41,$A81,'Machine 2'!$F$2:$F$41),0)+IF(D$4="Yes",SUMIF('Machine 3'!$B$2:$B$41,$A81,'Machine 3'!$F$2:$F$41),0)+IF(E$4="Yes",SUMIF('Machine 4'!$B$2:$B$41,$A81,'Machine 4'!$F$2:$F$41),0))</f>
        <v/>
      </c>
      <c r="C81" s="12">
        <f>IF($A81="","",IF('Products'!B76&gt;0,INT(B81/'Products'!B76),""))</f>
        <v/>
      </c>
      <c r="D81" s="12">
        <f>IF($A81="","",IF('Products'!B76&gt;0,MOD(B81,'Products'!B76),""))</f>
        <v/>
      </c>
    </row>
    <row r="82">
      <c r="A82" s="10">
        <f>IF('Products'!A77="","",'Products'!A77)</f>
        <v/>
      </c>
      <c r="B82" s="11">
        <f>IF($A82="","",IF(B$4="Yes",SUMIF('Machine 1'!$B$2:$B$41,$A82,'Machine 1'!$F$2:$F$41),0)+IF(C$4="Yes",SUMIF('Machine 2'!$B$2:$B$41,$A82,'Machine 2'!$F$2:$F$41),0)+IF(D$4="Yes",SUMIF('Machine 3'!$B$2:$B$41,$A82,'Machine 3'!$F$2:$F$41),0)+IF(E$4="Yes",SUMIF('Machine 4'!$B$2:$B$41,$A82,'Machine 4'!$F$2:$F$41),0))</f>
        <v/>
      </c>
      <c r="C82" s="12">
        <f>IF($A82="","",IF('Products'!B77&gt;0,INT(B82/'Products'!B77),""))</f>
        <v/>
      </c>
      <c r="D82" s="12">
        <f>IF($A82="","",IF('Products'!B77&gt;0,MOD(B82,'Products'!B77),""))</f>
        <v/>
      </c>
    </row>
    <row r="83">
      <c r="A83" s="10">
        <f>IF('Products'!A78="","",'Products'!A78)</f>
        <v/>
      </c>
      <c r="B83" s="11">
        <f>IF($A83="","",IF(B$4="Yes",SUMIF('Machine 1'!$B$2:$B$41,$A83,'Machine 1'!$F$2:$F$41),0)+IF(C$4="Yes",SUMIF('Machine 2'!$B$2:$B$41,$A83,'Machine 2'!$F$2:$F$41),0)+IF(D$4="Yes",SUMIF('Machine 3'!$B$2:$B$41,$A83,'Machine 3'!$F$2:$F$41),0)+IF(E$4="Yes",SUMIF('Machine 4'!$B$2:$B$41,$A83,'Machine 4'!$F$2:$F$41),0))</f>
        <v/>
      </c>
      <c r="C83" s="12">
        <f>IF($A83="","",IF('Products'!B78&gt;0,INT(B83/'Products'!B78),""))</f>
        <v/>
      </c>
      <c r="D83" s="12">
        <f>IF($A83="","",IF('Products'!B78&gt;0,MOD(B83,'Products'!B78),""))</f>
        <v/>
      </c>
    </row>
    <row r="84">
      <c r="A84" s="10">
        <f>IF('Products'!A79="","",'Products'!A79)</f>
        <v/>
      </c>
      <c r="B84" s="11">
        <f>IF($A84="","",IF(B$4="Yes",SUMIF('Machine 1'!$B$2:$B$41,$A84,'Machine 1'!$F$2:$F$41),0)+IF(C$4="Yes",SUMIF('Machine 2'!$B$2:$B$41,$A84,'Machine 2'!$F$2:$F$41),0)+IF(D$4="Yes",SUMIF('Machine 3'!$B$2:$B$41,$A84,'Machine 3'!$F$2:$F$41),0)+IF(E$4="Yes",SUMIF('Machine 4'!$B$2:$B$41,$A84,'Machine 4'!$F$2:$F$41),0))</f>
        <v/>
      </c>
      <c r="C84" s="12">
        <f>IF($A84="","",IF('Products'!B79&gt;0,INT(B84/'Products'!B79),""))</f>
        <v/>
      </c>
      <c r="D84" s="12">
        <f>IF($A84="","",IF('Products'!B79&gt;0,MOD(B84,'Products'!B79),""))</f>
        <v/>
      </c>
    </row>
    <row r="85">
      <c r="A85" s="10">
        <f>IF('Products'!A80="","",'Products'!A80)</f>
        <v/>
      </c>
      <c r="B85" s="11">
        <f>IF($A85="","",IF(B$4="Yes",SUMIF('Machine 1'!$B$2:$B$41,$A85,'Machine 1'!$F$2:$F$41),0)+IF(C$4="Yes",SUMIF('Machine 2'!$B$2:$B$41,$A85,'Machine 2'!$F$2:$F$41),0)+IF(D$4="Yes",SUMIF('Machine 3'!$B$2:$B$41,$A85,'Machine 3'!$F$2:$F$41),0)+IF(E$4="Yes",SUMIF('Machine 4'!$B$2:$B$41,$A85,'Machine 4'!$F$2:$F$41),0))</f>
        <v/>
      </c>
      <c r="C85" s="12">
        <f>IF($A85="","",IF('Products'!B80&gt;0,INT(B85/'Products'!B80),""))</f>
        <v/>
      </c>
      <c r="D85" s="12">
        <f>IF($A85="","",IF('Products'!B80&gt;0,MOD(B85,'Products'!B80),""))</f>
        <v/>
      </c>
    </row>
    <row r="86">
      <c r="A86" s="10">
        <f>IF('Products'!A81="","",'Products'!A81)</f>
        <v/>
      </c>
      <c r="B86" s="11">
        <f>IF($A86="","",IF(B$4="Yes",SUMIF('Machine 1'!$B$2:$B$41,$A86,'Machine 1'!$F$2:$F$41),0)+IF(C$4="Yes",SUMIF('Machine 2'!$B$2:$B$41,$A86,'Machine 2'!$F$2:$F$41),0)+IF(D$4="Yes",SUMIF('Machine 3'!$B$2:$B$41,$A86,'Machine 3'!$F$2:$F$41),0)+IF(E$4="Yes",SUMIF('Machine 4'!$B$2:$B$41,$A86,'Machine 4'!$F$2:$F$41),0))</f>
        <v/>
      </c>
      <c r="C86" s="12">
        <f>IF($A86="","",IF('Products'!B81&gt;0,INT(B86/'Products'!B81),""))</f>
        <v/>
      </c>
      <c r="D86" s="12">
        <f>IF($A86="","",IF('Products'!B81&gt;0,MOD(B86,'Products'!B81),""))</f>
        <v/>
      </c>
    </row>
    <row r="87">
      <c r="A87" s="13" t="inlineStr">
        <is>
          <t>Total</t>
        </is>
      </c>
      <c r="B87" s="14">
        <f>SUM(B7:B86)</f>
        <v/>
      </c>
    </row>
  </sheetData>
  <conditionalFormatting sqref="B7:D86">
    <cfRule type="expression" priority="1" dxfId="0">
      <formula>$B7=0</formula>
    </cfRule>
  </conditionalFormatting>
  <dataValidations count="1">
    <dataValidation sqref="B4:E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</cols>
  <sheetData>
    <row r="1" ht="30" customHeight="1">
      <c r="A1" s="9" t="inlineStr">
        <is>
          <t>Product</t>
        </is>
      </c>
      <c r="B1" s="9" t="inlineStr">
        <is>
          <t>Units per case</t>
        </is>
      </c>
      <c r="C1" s="9" t="inlineStr">
        <is>
          <t>Purchase price (excl. VAT)</t>
        </is>
      </c>
    </row>
    <row r="2">
      <c r="A2" s="10" t="inlineStr">
        <is>
          <t>Water 50 cl</t>
        </is>
      </c>
      <c r="B2" s="12" t="n">
        <v>12</v>
      </c>
      <c r="C2" s="15" t="n">
        <v>0.18</v>
      </c>
    </row>
    <row r="3">
      <c r="A3" s="10" t="inlineStr">
        <is>
          <t>Cola, can</t>
        </is>
      </c>
      <c r="B3" s="12" t="n">
        <v>24</v>
      </c>
      <c r="C3" s="15" t="n">
        <v>0.42</v>
      </c>
    </row>
    <row r="4">
      <c r="A4" s="10" t="inlineStr">
        <is>
          <t>Orange juice</t>
        </is>
      </c>
      <c r="B4" s="12" t="n">
        <v>12</v>
      </c>
      <c r="C4" s="15" t="n">
        <v>0.55</v>
      </c>
    </row>
    <row r="5">
      <c r="A5" s="10" t="inlineStr">
        <is>
          <t>Crisps</t>
        </is>
      </c>
      <c r="B5" s="12" t="n">
        <v>20</v>
      </c>
      <c r="C5" s="15" t="n">
        <v>0.38</v>
      </c>
    </row>
    <row r="6">
      <c r="A6" s="10" t="inlineStr">
        <is>
          <t>Cereal bar</t>
        </is>
      </c>
      <c r="B6" s="12" t="n">
        <v>24</v>
      </c>
      <c r="C6" s="15" t="n">
        <v>0.35</v>
      </c>
    </row>
    <row r="7">
      <c r="A7" s="10" t="inlineStr">
        <is>
          <t>Biscuits</t>
        </is>
      </c>
      <c r="B7" s="12" t="n">
        <v>20</v>
      </c>
      <c r="C7" s="15" t="n">
        <v>0.3</v>
      </c>
    </row>
    <row r="8">
      <c r="A8" s="10" t="n"/>
      <c r="B8" s="12" t="n"/>
      <c r="C8" s="15" t="n"/>
    </row>
    <row r="9">
      <c r="A9" s="10" t="n"/>
      <c r="B9" s="12" t="n"/>
      <c r="C9" s="15" t="n"/>
    </row>
    <row r="10">
      <c r="A10" s="10" t="n"/>
      <c r="B10" s="12" t="n"/>
      <c r="C10" s="15" t="n"/>
    </row>
    <row r="11">
      <c r="A11" s="10" t="n"/>
      <c r="B11" s="12" t="n"/>
      <c r="C11" s="15" t="n"/>
    </row>
    <row r="12">
      <c r="A12" s="10" t="n"/>
      <c r="B12" s="12" t="n"/>
      <c r="C12" s="15" t="n"/>
    </row>
    <row r="13">
      <c r="A13" s="10" t="n"/>
      <c r="B13" s="12" t="n"/>
      <c r="C13" s="15" t="n"/>
    </row>
    <row r="14">
      <c r="A14" s="10" t="n"/>
      <c r="B14" s="12" t="n"/>
      <c r="C14" s="15" t="n"/>
    </row>
    <row r="15">
      <c r="A15" s="10" t="n"/>
      <c r="B15" s="12" t="n"/>
      <c r="C15" s="15" t="n"/>
    </row>
    <row r="16">
      <c r="A16" s="10" t="n"/>
      <c r="B16" s="12" t="n"/>
      <c r="C16" s="15" t="n"/>
    </row>
    <row r="17">
      <c r="A17" s="10" t="n"/>
      <c r="B17" s="12" t="n"/>
      <c r="C17" s="15" t="n"/>
    </row>
    <row r="18">
      <c r="A18" s="10" t="n"/>
      <c r="B18" s="12" t="n"/>
      <c r="C18" s="15" t="n"/>
    </row>
    <row r="19">
      <c r="A19" s="10" t="n"/>
      <c r="B19" s="12" t="n"/>
      <c r="C19" s="15" t="n"/>
    </row>
    <row r="20">
      <c r="A20" s="10" t="n"/>
      <c r="B20" s="12" t="n"/>
      <c r="C20" s="15" t="n"/>
    </row>
    <row r="21">
      <c r="A21" s="10" t="n"/>
      <c r="B21" s="12" t="n"/>
      <c r="C21" s="15" t="n"/>
    </row>
    <row r="22">
      <c r="A22" s="10" t="n"/>
      <c r="B22" s="12" t="n"/>
      <c r="C22" s="15" t="n"/>
    </row>
    <row r="23">
      <c r="A23" s="10" t="n"/>
      <c r="B23" s="12" t="n"/>
      <c r="C23" s="15" t="n"/>
    </row>
    <row r="24">
      <c r="A24" s="10" t="n"/>
      <c r="B24" s="12" t="n"/>
      <c r="C24" s="15" t="n"/>
    </row>
    <row r="25">
      <c r="A25" s="10" t="n"/>
      <c r="B25" s="12" t="n"/>
      <c r="C25" s="15" t="n"/>
    </row>
    <row r="26">
      <c r="A26" s="10" t="n"/>
      <c r="B26" s="12" t="n"/>
      <c r="C26" s="15" t="n"/>
    </row>
    <row r="27">
      <c r="A27" s="10" t="n"/>
      <c r="B27" s="12" t="n"/>
      <c r="C27" s="15" t="n"/>
    </row>
    <row r="28">
      <c r="A28" s="10" t="n"/>
      <c r="B28" s="12" t="n"/>
      <c r="C28" s="15" t="n"/>
    </row>
    <row r="29">
      <c r="A29" s="10" t="n"/>
      <c r="B29" s="12" t="n"/>
      <c r="C29" s="15" t="n"/>
    </row>
    <row r="30">
      <c r="A30" s="10" t="n"/>
      <c r="B30" s="12" t="n"/>
      <c r="C30" s="15" t="n"/>
    </row>
    <row r="31">
      <c r="A31" s="10" t="n"/>
      <c r="B31" s="12" t="n"/>
      <c r="C31" s="15" t="n"/>
    </row>
    <row r="32">
      <c r="A32" s="10" t="n"/>
      <c r="B32" s="12" t="n"/>
      <c r="C32" s="15" t="n"/>
    </row>
    <row r="33">
      <c r="A33" s="10" t="n"/>
      <c r="B33" s="12" t="n"/>
      <c r="C33" s="15" t="n"/>
    </row>
    <row r="34">
      <c r="A34" s="10" t="n"/>
      <c r="B34" s="12" t="n"/>
      <c r="C34" s="15" t="n"/>
    </row>
    <row r="35">
      <c r="A35" s="10" t="n"/>
      <c r="B35" s="12" t="n"/>
      <c r="C35" s="15" t="n"/>
    </row>
    <row r="36">
      <c r="A36" s="10" t="n"/>
      <c r="B36" s="12" t="n"/>
      <c r="C36" s="15" t="n"/>
    </row>
    <row r="37">
      <c r="A37" s="10" t="n"/>
      <c r="B37" s="12" t="n"/>
      <c r="C37" s="15" t="n"/>
    </row>
    <row r="38">
      <c r="A38" s="10" t="n"/>
      <c r="B38" s="12" t="n"/>
      <c r="C38" s="15" t="n"/>
    </row>
    <row r="39">
      <c r="A39" s="10" t="n"/>
      <c r="B39" s="12" t="n"/>
      <c r="C39" s="15" t="n"/>
    </row>
    <row r="40">
      <c r="A40" s="10" t="n"/>
      <c r="B40" s="12" t="n"/>
      <c r="C40" s="15" t="n"/>
    </row>
    <row r="41">
      <c r="A41" s="10" t="n"/>
      <c r="B41" s="12" t="n"/>
      <c r="C41" s="15" t="n"/>
    </row>
    <row r="42">
      <c r="A42" s="10" t="n"/>
      <c r="B42" s="12" t="n"/>
      <c r="C42" s="15" t="n"/>
    </row>
    <row r="43">
      <c r="A43" s="10" t="n"/>
      <c r="B43" s="12" t="n"/>
      <c r="C43" s="15" t="n"/>
    </row>
    <row r="44">
      <c r="A44" s="10" t="n"/>
      <c r="B44" s="12" t="n"/>
      <c r="C44" s="15" t="n"/>
    </row>
    <row r="45">
      <c r="A45" s="10" t="n"/>
      <c r="B45" s="12" t="n"/>
      <c r="C45" s="15" t="n"/>
    </row>
    <row r="46">
      <c r="A46" s="10" t="n"/>
      <c r="B46" s="12" t="n"/>
      <c r="C46" s="15" t="n"/>
    </row>
    <row r="47">
      <c r="A47" s="10" t="n"/>
      <c r="B47" s="12" t="n"/>
      <c r="C47" s="15" t="n"/>
    </row>
    <row r="48">
      <c r="A48" s="10" t="n"/>
      <c r="B48" s="12" t="n"/>
      <c r="C48" s="15" t="n"/>
    </row>
    <row r="49">
      <c r="A49" s="10" t="n"/>
      <c r="B49" s="12" t="n"/>
      <c r="C49" s="15" t="n"/>
    </row>
    <row r="50">
      <c r="A50" s="10" t="n"/>
      <c r="B50" s="12" t="n"/>
      <c r="C50" s="15" t="n"/>
    </row>
    <row r="51">
      <c r="A51" s="10" t="n"/>
      <c r="B51" s="12" t="n"/>
      <c r="C51" s="15" t="n"/>
    </row>
    <row r="52">
      <c r="A52" s="10" t="n"/>
      <c r="B52" s="12" t="n"/>
      <c r="C52" s="15" t="n"/>
    </row>
    <row r="53">
      <c r="A53" s="10" t="n"/>
      <c r="B53" s="12" t="n"/>
      <c r="C53" s="15" t="n"/>
    </row>
    <row r="54">
      <c r="A54" s="10" t="n"/>
      <c r="B54" s="12" t="n"/>
      <c r="C54" s="15" t="n"/>
    </row>
    <row r="55">
      <c r="A55" s="10" t="n"/>
      <c r="B55" s="12" t="n"/>
      <c r="C55" s="15" t="n"/>
    </row>
    <row r="56">
      <c r="A56" s="10" t="n"/>
      <c r="B56" s="12" t="n"/>
      <c r="C56" s="15" t="n"/>
    </row>
    <row r="57">
      <c r="A57" s="10" t="n"/>
      <c r="B57" s="12" t="n"/>
      <c r="C57" s="15" t="n"/>
    </row>
    <row r="58">
      <c r="A58" s="10" t="n"/>
      <c r="B58" s="12" t="n"/>
      <c r="C58" s="15" t="n"/>
    </row>
    <row r="59">
      <c r="A59" s="10" t="n"/>
      <c r="B59" s="12" t="n"/>
      <c r="C59" s="15" t="n"/>
    </row>
    <row r="60">
      <c r="A60" s="10" t="n"/>
      <c r="B60" s="12" t="n"/>
      <c r="C60" s="15" t="n"/>
    </row>
    <row r="61">
      <c r="A61" s="10" t="n"/>
      <c r="B61" s="12" t="n"/>
      <c r="C61" s="15" t="n"/>
    </row>
    <row r="62">
      <c r="A62" s="10" t="n"/>
      <c r="B62" s="12" t="n"/>
      <c r="C62" s="15" t="n"/>
    </row>
    <row r="63">
      <c r="A63" s="10" t="n"/>
      <c r="B63" s="12" t="n"/>
      <c r="C63" s="15" t="n"/>
    </row>
    <row r="64">
      <c r="A64" s="10" t="n"/>
      <c r="B64" s="12" t="n"/>
      <c r="C64" s="15" t="n"/>
    </row>
    <row r="65">
      <c r="A65" s="10" t="n"/>
      <c r="B65" s="12" t="n"/>
      <c r="C65" s="15" t="n"/>
    </row>
    <row r="66">
      <c r="A66" s="10" t="n"/>
      <c r="B66" s="12" t="n"/>
      <c r="C66" s="15" t="n"/>
    </row>
    <row r="67">
      <c r="A67" s="10" t="n"/>
      <c r="B67" s="12" t="n"/>
      <c r="C67" s="15" t="n"/>
    </row>
    <row r="68">
      <c r="A68" s="10" t="n"/>
      <c r="B68" s="12" t="n"/>
      <c r="C68" s="15" t="n"/>
    </row>
    <row r="69">
      <c r="A69" s="10" t="n"/>
      <c r="B69" s="12" t="n"/>
      <c r="C69" s="15" t="n"/>
    </row>
    <row r="70">
      <c r="A70" s="10" t="n"/>
      <c r="B70" s="12" t="n"/>
      <c r="C70" s="15" t="n"/>
    </row>
    <row r="71">
      <c r="A71" s="10" t="n"/>
      <c r="B71" s="12" t="n"/>
      <c r="C71" s="15" t="n"/>
    </row>
    <row r="72">
      <c r="A72" s="10" t="n"/>
      <c r="B72" s="12" t="n"/>
      <c r="C72" s="15" t="n"/>
    </row>
    <row r="73">
      <c r="A73" s="10" t="n"/>
      <c r="B73" s="12" t="n"/>
      <c r="C73" s="15" t="n"/>
    </row>
    <row r="74">
      <c r="A74" s="10" t="n"/>
      <c r="B74" s="12" t="n"/>
      <c r="C74" s="15" t="n"/>
    </row>
    <row r="75">
      <c r="A75" s="10" t="n"/>
      <c r="B75" s="12" t="n"/>
      <c r="C75" s="15" t="n"/>
    </row>
    <row r="76">
      <c r="A76" s="10" t="n"/>
      <c r="B76" s="12" t="n"/>
      <c r="C76" s="15" t="n"/>
    </row>
    <row r="77">
      <c r="A77" s="10" t="n"/>
      <c r="B77" s="12" t="n"/>
      <c r="C77" s="15" t="n"/>
    </row>
    <row r="78">
      <c r="A78" s="10" t="n"/>
      <c r="B78" s="12" t="n"/>
      <c r="C78" s="15" t="n"/>
    </row>
    <row r="79">
      <c r="A79" s="10" t="n"/>
      <c r="B79" s="12" t="n"/>
      <c r="C79" s="15" t="n"/>
    </row>
    <row r="80">
      <c r="A80" s="10" t="n"/>
      <c r="B80" s="12" t="n"/>
      <c r="C80" s="15" t="n"/>
    </row>
    <row r="81">
      <c r="A81" s="10" t="n"/>
      <c r="B81" s="12" t="n"/>
      <c r="C81" s="1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Slot</t>
        </is>
      </c>
      <c r="B1" s="9" t="inlineStr">
        <is>
          <t>Product</t>
        </is>
      </c>
      <c r="C1" s="9" t="inlineStr">
        <is>
          <t>Price</t>
        </is>
      </c>
      <c r="D1" s="9" t="inlineStr">
        <is>
          <t>Capacity</t>
        </is>
      </c>
      <c r="E1" s="9" t="inlineStr">
        <is>
          <t>Left</t>
        </is>
      </c>
      <c r="F1" s="9" t="inlineStr">
        <is>
          <t>To load</t>
        </is>
      </c>
    </row>
    <row r="2">
      <c r="A2" s="16" t="inlineStr">
        <is>
          <t>11</t>
        </is>
      </c>
      <c r="B2" s="10" t="inlineStr">
        <is>
          <t>Water 50 cl</t>
        </is>
      </c>
      <c r="C2" s="15" t="n">
        <v>1</v>
      </c>
      <c r="D2" s="12" t="n">
        <v>10</v>
      </c>
      <c r="E2" s="17" t="n">
        <v>3</v>
      </c>
      <c r="F2" s="11">
        <f>IF(OR(D2="",E2=""),"",MAX(0,D2-E2))</f>
        <v/>
      </c>
    </row>
    <row r="3">
      <c r="A3" s="16" t="inlineStr">
        <is>
          <t>12</t>
        </is>
      </c>
      <c r="B3" s="10" t="inlineStr">
        <is>
          <t>Cola, can</t>
        </is>
      </c>
      <c r="C3" s="15" t="n">
        <v>1.3</v>
      </c>
      <c r="D3" s="12" t="n">
        <v>8</v>
      </c>
      <c r="E3" s="17" t="n">
        <v>2</v>
      </c>
      <c r="F3" s="11">
        <f>IF(OR(D3="",E3=""),"",MAX(0,D3-E3))</f>
        <v/>
      </c>
    </row>
    <row r="4">
      <c r="A4" s="16" t="inlineStr">
        <is>
          <t>13</t>
        </is>
      </c>
      <c r="B4" s="10" t="inlineStr">
        <is>
          <t>Orange juice</t>
        </is>
      </c>
      <c r="C4" s="15" t="n">
        <v>1.4</v>
      </c>
      <c r="D4" s="12" t="n">
        <v>8</v>
      </c>
      <c r="E4" s="17" t="n">
        <v>6</v>
      </c>
      <c r="F4" s="11">
        <f>IF(OR(D4="",E4=""),"",MAX(0,D4-E4))</f>
        <v/>
      </c>
    </row>
    <row r="5">
      <c r="A5" s="16" t="inlineStr">
        <is>
          <t>21</t>
        </is>
      </c>
      <c r="B5" s="10" t="inlineStr">
        <is>
          <t>Crisps</t>
        </is>
      </c>
      <c r="C5" s="15" t="n">
        <v>1.1</v>
      </c>
      <c r="D5" s="12" t="n">
        <v>12</v>
      </c>
      <c r="E5" s="17" t="n">
        <v>5</v>
      </c>
      <c r="F5" s="11">
        <f>IF(OR(D5="",E5=""),"",MAX(0,D5-E5))</f>
        <v/>
      </c>
    </row>
    <row r="6">
      <c r="A6" s="16" t="inlineStr">
        <is>
          <t>22</t>
        </is>
      </c>
      <c r="B6" s="10" t="inlineStr">
        <is>
          <t>Cereal bar</t>
        </is>
      </c>
      <c r="C6" s="15" t="n">
        <v>1.2</v>
      </c>
      <c r="D6" s="12" t="n">
        <v>10</v>
      </c>
      <c r="E6" s="17" t="n">
        <v>10</v>
      </c>
      <c r="F6" s="11">
        <f>IF(OR(D6="",E6=""),"",MAX(0,D6-E6))</f>
        <v/>
      </c>
    </row>
    <row r="7">
      <c r="A7" s="16" t="inlineStr">
        <is>
          <t>23</t>
        </is>
      </c>
      <c r="B7" s="10" t="inlineStr">
        <is>
          <t>Biscuits</t>
        </is>
      </c>
      <c r="C7" s="15" t="n">
        <v>1</v>
      </c>
      <c r="D7" s="12" t="n">
        <v>10</v>
      </c>
      <c r="E7" s="17" t="n">
        <v>4</v>
      </c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'Products'!$A$2:$A$81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Slot</t>
        </is>
      </c>
      <c r="B1" s="9" t="inlineStr">
        <is>
          <t>Product</t>
        </is>
      </c>
      <c r="C1" s="9" t="inlineStr">
        <is>
          <t>Price</t>
        </is>
      </c>
      <c r="D1" s="9" t="inlineStr">
        <is>
          <t>Capacity</t>
        </is>
      </c>
      <c r="E1" s="9" t="inlineStr">
        <is>
          <t>Left</t>
        </is>
      </c>
      <c r="F1" s="9" t="inlineStr">
        <is>
          <t>To load</t>
        </is>
      </c>
    </row>
    <row r="2">
      <c r="A2" s="16" t="inlineStr">
        <is>
          <t>A1</t>
        </is>
      </c>
      <c r="B2" s="10" t="inlineStr">
        <is>
          <t>Water 50 cl</t>
        </is>
      </c>
      <c r="C2" s="15" t="n">
        <v>1</v>
      </c>
      <c r="D2" s="12" t="n">
        <v>8</v>
      </c>
      <c r="E2" s="17" t="n">
        <v>1</v>
      </c>
      <c r="F2" s="11">
        <f>IF(OR(D2="",E2=""),"",MAX(0,D2-E2))</f>
        <v/>
      </c>
    </row>
    <row r="3">
      <c r="A3" s="16" t="inlineStr">
        <is>
          <t>A2</t>
        </is>
      </c>
      <c r="B3" s="10" t="inlineStr">
        <is>
          <t>Cola, can</t>
        </is>
      </c>
      <c r="C3" s="15" t="n">
        <v>1.3</v>
      </c>
      <c r="D3" s="12" t="n">
        <v>8</v>
      </c>
      <c r="E3" s="17" t="n">
        <v>5</v>
      </c>
      <c r="F3" s="11">
        <f>IF(OR(D3="",E3=""),"",MAX(0,D3-E3))</f>
        <v/>
      </c>
    </row>
    <row r="4">
      <c r="A4" s="16" t="inlineStr">
        <is>
          <t>B1</t>
        </is>
      </c>
      <c r="B4" s="10" t="inlineStr">
        <is>
          <t>Crisps</t>
        </is>
      </c>
      <c r="C4" s="15" t="n">
        <v>1.1</v>
      </c>
      <c r="D4" s="12" t="n">
        <v>10</v>
      </c>
      <c r="E4" s="17" t="n">
        <v>2</v>
      </c>
      <c r="F4" s="11">
        <f>IF(OR(D4="",E4=""),"",MAX(0,D4-E4))</f>
        <v/>
      </c>
    </row>
    <row r="5">
      <c r="A5" s="16" t="inlineStr">
        <is>
          <t>B2</t>
        </is>
      </c>
      <c r="B5" s="10" t="inlineStr">
        <is>
          <t>Biscuits</t>
        </is>
      </c>
      <c r="C5" s="15" t="n">
        <v>1</v>
      </c>
      <c r="D5" s="12" t="n">
        <v>10</v>
      </c>
      <c r="E5" s="17" t="n">
        <v>7</v>
      </c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'Products'!$A$2:$A$81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Slot</t>
        </is>
      </c>
      <c r="B1" s="9" t="inlineStr">
        <is>
          <t>Product</t>
        </is>
      </c>
      <c r="C1" s="9" t="inlineStr">
        <is>
          <t>Price</t>
        </is>
      </c>
      <c r="D1" s="9" t="inlineStr">
        <is>
          <t>Capacity</t>
        </is>
      </c>
      <c r="E1" s="9" t="inlineStr">
        <is>
          <t>Left</t>
        </is>
      </c>
      <c r="F1" s="9" t="inlineStr">
        <is>
          <t>To load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'Products'!$A$2:$A$81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Slot</t>
        </is>
      </c>
      <c r="B1" s="9" t="inlineStr">
        <is>
          <t>Product</t>
        </is>
      </c>
      <c r="C1" s="9" t="inlineStr">
        <is>
          <t>Price</t>
        </is>
      </c>
      <c r="D1" s="9" t="inlineStr">
        <is>
          <t>Capacity</t>
        </is>
      </c>
      <c r="E1" s="9" t="inlineStr">
        <is>
          <t>Left</t>
        </is>
      </c>
      <c r="F1" s="9" t="inlineStr">
        <is>
          <t>To load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'Products'!$A$2:$A$81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vending-load-list</dc:title>
  <dcterms:created xsi:type="dcterms:W3CDTF">2026-10-15T16:58:48Z</dcterms:created>
  <dcterms:modified xsi:type="dcterms:W3CDTF">2026-10-15T16:58:49Z</dcterms:modified>
</cp:coreProperties>
</file>